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9120" activeTab="0"/>
  </bookViews>
  <sheets>
    <sheet name="Tabela 9" sheetId="1" r:id="rId1"/>
  </sheets>
  <definedNames>
    <definedName name="_xlnm.Print_Titles" localSheetId="0">'Tabela 9'!$8:$15</definedName>
  </definedNames>
  <calcPr fullCalcOnLoad="1"/>
</workbook>
</file>

<file path=xl/sharedStrings.xml><?xml version="1.0" encoding="utf-8"?>
<sst xmlns="http://schemas.openxmlformats.org/spreadsheetml/2006/main" count="41" uniqueCount="37">
  <si>
    <t>Lp.</t>
  </si>
  <si>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</si>
  <si>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</si>
  <si>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</si>
  <si>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</si>
  <si>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</si>
  <si>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</si>
  <si>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</si>
  <si>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</si>
  <si>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</si>
  <si>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</si>
  <si>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</si>
  <si>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</si>
  <si>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</si>
  <si>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</si>
  <si>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 xml:space="preserve">pozostałe </t>
  </si>
  <si>
    <t>(6+7)</t>
  </si>
  <si>
    <t>(9+13)</t>
  </si>
  <si>
    <t>(10+11+12)</t>
  </si>
  <si>
    <t>(14+15+16+17)</t>
  </si>
  <si>
    <t>X</t>
  </si>
  <si>
    <t>razem</t>
  </si>
  <si>
    <t xml:space="preserve">OGÓŁEM </t>
  </si>
  <si>
    <t>Program: Program Operacyjny Województwa Łódzkiego 2007-2013</t>
  </si>
  <si>
    <t>Wydatki majątkowe</t>
  </si>
  <si>
    <t>Oś piorytetowa VI: Odnowa obszarów miejskich</t>
  </si>
  <si>
    <t>Działanie: VI.1 Rewitalizacja obszarów problemowych współfinansowanego ze środków Europejskiego Funduszu Rozowju Regionalnego</t>
  </si>
  <si>
    <r>
      <t xml:space="preserve">nazwa projektu: </t>
    </r>
    <r>
      <rPr>
        <b/>
        <sz val="8"/>
        <color indexed="8"/>
        <rFont val="Arial"/>
        <family val="2"/>
      </rPr>
      <t>"Ożywienie społeczno-gospodarcze w północno-wschodniej części województwa łódzkiego poprzez rewitalizację terenów powojskowych w Skierniewicach"</t>
    </r>
  </si>
  <si>
    <t>70070005</t>
  </si>
  <si>
    <t xml:space="preserve">z tego 2008 </t>
  </si>
  <si>
    <t xml:space="preserve">2010r. </t>
  </si>
  <si>
    <t>Kategoria interwencji funduszy struktu-ralnych</t>
  </si>
  <si>
    <t>Klasyfikacja
(dział, rozdział)</t>
  </si>
  <si>
    <t>Wydatki w okresie realizacji projektu 
(całkowita wartość Projektu)</t>
  </si>
  <si>
    <t>pożyczki na prefi-nansowa-nie z budżetu państwa</t>
  </si>
  <si>
    <t>Tabela nr 9</t>
  </si>
  <si>
    <t>Wydatki* na projekty i programy realizowane ze środków pochodzacych z budżetu Unii Europejskiej i źródeł zagranicznych nie podlegających zwrotowi (art.5 ust.1 pkt 2 i 3 u.f.p)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</si>
</sst>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  <numFmt numFmtId="165" formatCode="#,##0.000"/>
    <numFmt numFmtId="166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 horizontal="center" wrapText="1"/>
    </xf>
    <xf numFmtId="0" fontId="4" fillId="34" borderId="12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 wrapText="1"/>
    </xf>
    <xf numFmtId="0" fontId="4" fillId="34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right" wrapText="1"/>
    </xf>
    <xf numFmtId="0" fontId="4" fillId="0" borderId="20" xfId="0" applyNumberFormat="1" applyFont="1" applyFill="1" applyBorder="1" applyAlignment="1">
      <alignment horizontal="right" wrapText="1"/>
    </xf>
    <xf numFmtId="4" fontId="9" fillId="0" borderId="11" xfId="0" applyNumberFormat="1" applyFont="1" applyBorder="1" applyAlignment="1">
      <alignment/>
    </xf>
    <xf numFmtId="0" fontId="4" fillId="34" borderId="2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right" wrapText="1"/>
    </xf>
    <xf numFmtId="0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27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2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28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 wrapText="1"/>
    </xf>
    <xf numFmtId="0" fontId="4" fillId="33" borderId="31" xfId="0" applyNumberFormat="1" applyFont="1" applyFill="1" applyBorder="1" applyAlignment="1">
      <alignment horizontal="center" wrapText="1"/>
    </xf>
    <xf numFmtId="0" fontId="4" fillId="33" borderId="31" xfId="0" applyNumberFormat="1" applyFont="1" applyFill="1" applyBorder="1" applyAlignment="1">
      <alignment horizontal="center"/>
    </xf>
    <xf numFmtId="0" fontId="4" fillId="33" borderId="32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33" xfId="0" applyNumberFormat="1" applyFont="1" applyFill="1" applyBorder="1" applyAlignment="1">
      <alignment horizontal="right" wrapText="1"/>
    </xf>
    <xf numFmtId="0" fontId="7" fillId="0" borderId="3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3" fontId="4" fillId="0" borderId="3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32"/>
  <sheetViews>
    <sheetView tabSelected="1" view="pageBreakPreview" zoomScale="85" zoomScaleSheetLayoutView="85" zoomScalePageLayoutView="0" workbookViewId="0" topLeftCell="A1">
      <selection activeCell="E4" sqref="E4"/>
    </sheetView>
  </sheetViews>
  <sheetFormatPr defaultColWidth="7.7109375" defaultRowHeight="12.75"/>
  <cols>
    <col min="1" max="1" width="2.7109375" style="1" customWidth="1"/>
    <col min="2" max="2" width="18.00390625" style="1" customWidth="1"/>
    <col min="3" max="3" width="5.8515625" style="1" customWidth="1"/>
    <col min="4" max="4" width="8.421875" style="2" customWidth="1"/>
    <col min="5" max="5" width="11.28125" style="1" customWidth="1"/>
    <col min="6" max="6" width="10.57421875" style="1" customWidth="1"/>
    <col min="7" max="7" width="11.421875" style="1" customWidth="1"/>
    <col min="8" max="8" width="10.140625" style="1" customWidth="1"/>
    <col min="9" max="9" width="11.00390625" style="1" customWidth="1"/>
    <col min="10" max="10" width="3.140625" style="1" customWidth="1"/>
    <col min="11" max="11" width="3.57421875" style="1" customWidth="1"/>
    <col min="12" max="12" width="10.00390625" style="1" customWidth="1"/>
    <col min="13" max="13" width="9.8515625" style="1" customWidth="1"/>
    <col min="14" max="14" width="7.2812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3" spans="1:48" s="4" customFormat="1" ht="12.75">
      <c r="A3" s="38"/>
      <c r="B3" s="39"/>
      <c r="C3" s="38"/>
      <c r="D3" s="40"/>
      <c r="E3" s="38"/>
      <c r="F3" s="38"/>
      <c r="G3" s="38"/>
      <c r="H3" s="39"/>
      <c r="I3" s="38"/>
      <c r="J3" s="39"/>
      <c r="K3" s="38"/>
      <c r="L3" s="39"/>
      <c r="M3" s="38"/>
      <c r="N3" s="38"/>
      <c r="O3" s="38"/>
      <c r="P3" s="38" t="s">
        <v>35</v>
      </c>
      <c r="Q3" s="38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4" customFormat="1" ht="12.75">
      <c r="A4" s="38"/>
      <c r="B4" s="39"/>
      <c r="C4" s="38"/>
      <c r="D4" s="40"/>
      <c r="E4" s="38"/>
      <c r="F4" s="38"/>
      <c r="G4" s="38"/>
      <c r="H4" s="39"/>
      <c r="I4" s="38"/>
      <c r="J4" s="39"/>
      <c r="K4" s="38"/>
      <c r="L4" s="39"/>
      <c r="M4" s="38"/>
      <c r="N4" s="38"/>
      <c r="O4" s="38"/>
      <c r="P4" s="38"/>
      <c r="Q4" s="3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4" customFormat="1" ht="12.75">
      <c r="A5" s="38"/>
      <c r="B5" s="29"/>
      <c r="C5" s="38"/>
      <c r="D5" s="40"/>
      <c r="E5" s="38"/>
      <c r="F5" s="39"/>
      <c r="G5" s="38"/>
      <c r="H5" s="38"/>
      <c r="I5" s="38"/>
      <c r="J5" s="38"/>
      <c r="K5" s="38"/>
      <c r="L5" s="39"/>
      <c r="M5" s="29"/>
      <c r="N5" s="38"/>
      <c r="O5" s="38"/>
      <c r="P5" s="38"/>
      <c r="Q5" s="3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4" customFormat="1" ht="12.75">
      <c r="A6" s="66" t="s">
        <v>36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</row>
    <row r="7" spans="1:48" s="4" customFormat="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</row>
    <row r="8" spans="1:17" s="4" customFormat="1" ht="12.75" customHeight="1">
      <c r="A8" s="78" t="s">
        <v>0</v>
      </c>
      <c r="B8" s="67" t="s">
        <v>1</v>
      </c>
      <c r="C8" s="67" t="s">
        <v>31</v>
      </c>
      <c r="D8" s="67" t="s">
        <v>32</v>
      </c>
      <c r="E8" s="67" t="s">
        <v>33</v>
      </c>
      <c r="F8" s="67" t="s">
        <v>2</v>
      </c>
      <c r="G8" s="67"/>
      <c r="H8" s="67" t="s">
        <v>3</v>
      </c>
      <c r="I8" s="67"/>
      <c r="J8" s="67"/>
      <c r="K8" s="67"/>
      <c r="L8" s="67"/>
      <c r="M8" s="67"/>
      <c r="N8" s="67"/>
      <c r="O8" s="67"/>
      <c r="P8" s="67"/>
      <c r="Q8" s="68"/>
    </row>
    <row r="9" spans="1:17" s="4" customFormat="1" ht="12.75" customHeight="1">
      <c r="A9" s="79"/>
      <c r="B9" s="62"/>
      <c r="C9" s="62"/>
      <c r="D9" s="62"/>
      <c r="E9" s="62"/>
      <c r="F9" s="62" t="s">
        <v>4</v>
      </c>
      <c r="G9" s="62" t="s">
        <v>5</v>
      </c>
      <c r="H9" s="62" t="s">
        <v>30</v>
      </c>
      <c r="I9" s="62"/>
      <c r="J9" s="62"/>
      <c r="K9" s="62"/>
      <c r="L9" s="62"/>
      <c r="M9" s="62"/>
      <c r="N9" s="62"/>
      <c r="O9" s="62"/>
      <c r="P9" s="62"/>
      <c r="Q9" s="63"/>
    </row>
    <row r="10" spans="1:17" s="4" customFormat="1" ht="12.75" customHeight="1">
      <c r="A10" s="79"/>
      <c r="B10" s="62"/>
      <c r="C10" s="62"/>
      <c r="D10" s="62"/>
      <c r="E10" s="62"/>
      <c r="F10" s="62"/>
      <c r="G10" s="62"/>
      <c r="H10" s="62" t="s">
        <v>6</v>
      </c>
      <c r="I10" s="62" t="s">
        <v>7</v>
      </c>
      <c r="J10" s="62"/>
      <c r="K10" s="62"/>
      <c r="L10" s="62"/>
      <c r="M10" s="62"/>
      <c r="N10" s="62"/>
      <c r="O10" s="62"/>
      <c r="P10" s="62"/>
      <c r="Q10" s="63"/>
    </row>
    <row r="11" spans="1:17" s="4" customFormat="1" ht="17.25" customHeight="1">
      <c r="A11" s="79"/>
      <c r="B11" s="62"/>
      <c r="C11" s="62"/>
      <c r="D11" s="62"/>
      <c r="E11" s="62"/>
      <c r="F11" s="62"/>
      <c r="G11" s="62"/>
      <c r="H11" s="62"/>
      <c r="I11" s="62" t="s">
        <v>8</v>
      </c>
      <c r="J11" s="62"/>
      <c r="K11" s="62"/>
      <c r="L11" s="62"/>
      <c r="M11" s="62" t="s">
        <v>9</v>
      </c>
      <c r="N11" s="62"/>
      <c r="O11" s="62"/>
      <c r="P11" s="62"/>
      <c r="Q11" s="63"/>
    </row>
    <row r="12" spans="1:17" s="4" customFormat="1" ht="12.75" customHeight="1">
      <c r="A12" s="79"/>
      <c r="B12" s="62"/>
      <c r="C12" s="62"/>
      <c r="D12" s="62"/>
      <c r="E12" s="62"/>
      <c r="F12" s="62"/>
      <c r="G12" s="62"/>
      <c r="H12" s="62"/>
      <c r="I12" s="62" t="s">
        <v>10</v>
      </c>
      <c r="J12" s="62" t="s">
        <v>11</v>
      </c>
      <c r="K12" s="62"/>
      <c r="L12" s="62"/>
      <c r="M12" s="62" t="s">
        <v>10</v>
      </c>
      <c r="N12" s="62" t="s">
        <v>11</v>
      </c>
      <c r="O12" s="62"/>
      <c r="P12" s="62"/>
      <c r="Q12" s="63"/>
    </row>
    <row r="13" spans="1:17" s="4" customFormat="1" ht="75.75" customHeight="1">
      <c r="A13" s="79"/>
      <c r="B13" s="62"/>
      <c r="C13" s="62"/>
      <c r="D13" s="62"/>
      <c r="E13" s="62"/>
      <c r="F13" s="62"/>
      <c r="G13" s="62"/>
      <c r="H13" s="62"/>
      <c r="I13" s="62"/>
      <c r="J13" s="42" t="s">
        <v>12</v>
      </c>
      <c r="K13" s="42" t="s">
        <v>13</v>
      </c>
      <c r="L13" s="42" t="s">
        <v>14</v>
      </c>
      <c r="M13" s="62"/>
      <c r="N13" s="41" t="s">
        <v>34</v>
      </c>
      <c r="O13" s="41" t="s">
        <v>12</v>
      </c>
      <c r="P13" s="41" t="s">
        <v>13</v>
      </c>
      <c r="Q13" s="43" t="s">
        <v>15</v>
      </c>
    </row>
    <row r="14" spans="1:17" s="5" customFormat="1" ht="12.75">
      <c r="A14" s="44"/>
      <c r="B14" s="6"/>
      <c r="C14" s="6"/>
      <c r="D14" s="45"/>
      <c r="E14" s="6" t="s">
        <v>16</v>
      </c>
      <c r="F14" s="6"/>
      <c r="G14" s="45"/>
      <c r="H14" s="45" t="s">
        <v>17</v>
      </c>
      <c r="I14" s="6" t="s">
        <v>18</v>
      </c>
      <c r="J14" s="6"/>
      <c r="K14" s="6"/>
      <c r="L14" s="6"/>
      <c r="M14" s="6" t="s">
        <v>19</v>
      </c>
      <c r="N14" s="6"/>
      <c r="O14" s="6"/>
      <c r="P14" s="6"/>
      <c r="Q14" s="46"/>
    </row>
    <row r="15" spans="1:17" s="7" customFormat="1" ht="12.75">
      <c r="A15" s="47">
        <v>1</v>
      </c>
      <c r="B15" s="48">
        <v>2</v>
      </c>
      <c r="C15" s="49">
        <v>3</v>
      </c>
      <c r="D15" s="48">
        <v>4</v>
      </c>
      <c r="E15" s="49">
        <v>5</v>
      </c>
      <c r="F15" s="49">
        <v>6</v>
      </c>
      <c r="G15" s="48">
        <v>7</v>
      </c>
      <c r="H15" s="48">
        <v>8</v>
      </c>
      <c r="I15" s="48">
        <v>9</v>
      </c>
      <c r="J15" s="49">
        <v>10</v>
      </c>
      <c r="K15" s="49">
        <v>11</v>
      </c>
      <c r="L15" s="48">
        <v>12</v>
      </c>
      <c r="M15" s="48">
        <v>13</v>
      </c>
      <c r="N15" s="48">
        <v>14</v>
      </c>
      <c r="O15" s="49">
        <v>15</v>
      </c>
      <c r="P15" s="49">
        <v>16</v>
      </c>
      <c r="Q15" s="50">
        <v>17</v>
      </c>
    </row>
    <row r="16" spans="1:17" ht="12.75">
      <c r="A16" s="55">
        <v>2</v>
      </c>
      <c r="B16" s="8" t="s">
        <v>24</v>
      </c>
      <c r="C16" s="9"/>
      <c r="D16" s="10"/>
      <c r="E16" s="11"/>
      <c r="F16" s="11"/>
      <c r="G16" s="10"/>
      <c r="H16" s="10"/>
      <c r="I16" s="10"/>
      <c r="J16" s="11"/>
      <c r="K16" s="11"/>
      <c r="L16" s="10"/>
      <c r="M16" s="10"/>
      <c r="N16" s="10"/>
      <c r="O16" s="11"/>
      <c r="P16" s="11"/>
      <c r="Q16" s="28"/>
    </row>
    <row r="17" spans="1:17" ht="42.75">
      <c r="A17" s="56"/>
      <c r="B17" s="12" t="s">
        <v>23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2"/>
    </row>
    <row r="18" spans="1:17" ht="32.25">
      <c r="A18" s="56"/>
      <c r="B18" s="15" t="s">
        <v>25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32"/>
    </row>
    <row r="19" spans="1:17" ht="95.25">
      <c r="A19" s="56"/>
      <c r="B19" s="15" t="s">
        <v>26</v>
      </c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32"/>
    </row>
    <row r="20" spans="1:17" ht="117.75" customHeight="1">
      <c r="A20" s="56"/>
      <c r="B20" s="51" t="s">
        <v>27</v>
      </c>
      <c r="C20" s="17"/>
      <c r="D20" s="18" t="s">
        <v>28</v>
      </c>
      <c r="E20" s="19">
        <f>F20+G20</f>
        <v>22955000</v>
      </c>
      <c r="F20" s="19">
        <f>F21</f>
        <v>5513750.000000001</v>
      </c>
      <c r="G20" s="19">
        <f>G21</f>
        <v>17441250</v>
      </c>
      <c r="H20" s="20">
        <f>I20+M20</f>
        <v>9351925.69</v>
      </c>
      <c r="I20" s="21">
        <f>F24</f>
        <v>2246315.85</v>
      </c>
      <c r="J20" s="22"/>
      <c r="K20" s="22"/>
      <c r="L20" s="21">
        <f>I20</f>
        <v>2246315.85</v>
      </c>
      <c r="M20" s="20">
        <f>G24</f>
        <v>7105609.84</v>
      </c>
      <c r="N20" s="22"/>
      <c r="O20" s="22"/>
      <c r="P20" s="22"/>
      <c r="Q20" s="33">
        <f>M20</f>
        <v>7105609.84</v>
      </c>
    </row>
    <row r="21" spans="1:17" ht="12.75">
      <c r="A21" s="34"/>
      <c r="B21" s="52" t="s">
        <v>21</v>
      </c>
      <c r="C21" s="59"/>
      <c r="D21" s="60"/>
      <c r="E21" s="19">
        <f>F21+G21</f>
        <v>22955000</v>
      </c>
      <c r="F21" s="19">
        <f>SUM(F22:F26)</f>
        <v>5513750.000000001</v>
      </c>
      <c r="G21" s="19">
        <f>SUM(G22:G26)</f>
        <v>17441250</v>
      </c>
      <c r="H21" s="61"/>
      <c r="I21" s="57"/>
      <c r="J21" s="57"/>
      <c r="K21" s="57"/>
      <c r="L21" s="57"/>
      <c r="M21" s="57"/>
      <c r="N21" s="57"/>
      <c r="O21" s="57"/>
      <c r="P21" s="57"/>
      <c r="Q21" s="64"/>
    </row>
    <row r="22" spans="1:17" ht="12.75">
      <c r="A22" s="34"/>
      <c r="B22" s="23" t="s">
        <v>29</v>
      </c>
      <c r="C22" s="59"/>
      <c r="D22" s="60"/>
      <c r="E22" s="19">
        <v>762622.21</v>
      </c>
      <c r="F22" s="24">
        <f>E22-G22</f>
        <v>183180.49</v>
      </c>
      <c r="G22" s="19">
        <v>579441.72</v>
      </c>
      <c r="H22" s="61"/>
      <c r="I22" s="57"/>
      <c r="J22" s="57"/>
      <c r="K22" s="57"/>
      <c r="L22" s="57"/>
      <c r="M22" s="57"/>
      <c r="N22" s="57"/>
      <c r="O22" s="57"/>
      <c r="P22" s="57"/>
      <c r="Q22" s="64"/>
    </row>
    <row r="23" spans="1:17" ht="12.75">
      <c r="A23" s="34"/>
      <c r="B23" s="23">
        <v>2009</v>
      </c>
      <c r="C23" s="59"/>
      <c r="D23" s="60"/>
      <c r="E23" s="19">
        <f>F23+G23</f>
        <v>778926.5700000001</v>
      </c>
      <c r="F23" s="24">
        <v>187096.77</v>
      </c>
      <c r="G23" s="19">
        <v>591829.8</v>
      </c>
      <c r="H23" s="61"/>
      <c r="I23" s="57"/>
      <c r="J23" s="57"/>
      <c r="K23" s="57"/>
      <c r="L23" s="57"/>
      <c r="M23" s="57"/>
      <c r="N23" s="57"/>
      <c r="O23" s="57"/>
      <c r="P23" s="57"/>
      <c r="Q23" s="64"/>
    </row>
    <row r="24" spans="1:17" ht="12.75">
      <c r="A24" s="34"/>
      <c r="B24" s="25">
        <v>2010</v>
      </c>
      <c r="C24" s="59"/>
      <c r="D24" s="60"/>
      <c r="E24" s="19">
        <f>F24+G24</f>
        <v>9351925.69</v>
      </c>
      <c r="F24" s="24">
        <v>2246315.85</v>
      </c>
      <c r="G24" s="19">
        <v>7105609.84</v>
      </c>
      <c r="H24" s="61"/>
      <c r="I24" s="57"/>
      <c r="J24" s="57"/>
      <c r="K24" s="57"/>
      <c r="L24" s="57"/>
      <c r="M24" s="57"/>
      <c r="N24" s="57"/>
      <c r="O24" s="57"/>
      <c r="P24" s="57"/>
      <c r="Q24" s="64"/>
    </row>
    <row r="25" spans="1:17" ht="12.75">
      <c r="A25" s="34"/>
      <c r="B25" s="25">
        <v>2011</v>
      </c>
      <c r="C25" s="59"/>
      <c r="D25" s="60"/>
      <c r="E25" s="19">
        <f>F25+G25</f>
        <v>9631966.64</v>
      </c>
      <c r="F25" s="24">
        <v>2313581.18</v>
      </c>
      <c r="G25" s="19">
        <v>7318385.46</v>
      </c>
      <c r="H25" s="61"/>
      <c r="I25" s="57"/>
      <c r="J25" s="57"/>
      <c r="K25" s="57"/>
      <c r="L25" s="57"/>
      <c r="M25" s="57"/>
      <c r="N25" s="57"/>
      <c r="O25" s="57"/>
      <c r="P25" s="57"/>
      <c r="Q25" s="64"/>
    </row>
    <row r="26" spans="1:17" ht="12.75">
      <c r="A26" s="34"/>
      <c r="B26" s="26">
        <v>2012</v>
      </c>
      <c r="C26" s="59"/>
      <c r="D26" s="60"/>
      <c r="E26" s="19">
        <f>F26+G26</f>
        <v>2429558.8899999997</v>
      </c>
      <c r="F26" s="19">
        <v>583575.71</v>
      </c>
      <c r="G26" s="19">
        <v>1845983.18</v>
      </c>
      <c r="H26" s="61"/>
      <c r="I26" s="57"/>
      <c r="J26" s="57"/>
      <c r="K26" s="57"/>
      <c r="L26" s="57"/>
      <c r="M26" s="57"/>
      <c r="N26" s="57"/>
      <c r="O26" s="57"/>
      <c r="P26" s="57"/>
      <c r="Q26" s="64"/>
    </row>
    <row r="27" spans="1:17" ht="12.75">
      <c r="A27" s="35"/>
      <c r="B27" s="30" t="s">
        <v>22</v>
      </c>
      <c r="C27" s="58" t="s">
        <v>20</v>
      </c>
      <c r="D27" s="58"/>
      <c r="E27" s="19">
        <f>SUM(E22:E26)</f>
        <v>22955000</v>
      </c>
      <c r="F27" s="19">
        <f>SUM(F22:F26)</f>
        <v>5513750.000000001</v>
      </c>
      <c r="G27" s="19">
        <f>SUM(G22:G26)</f>
        <v>17441250</v>
      </c>
      <c r="H27" s="19">
        <f>H20</f>
        <v>9351925.69</v>
      </c>
      <c r="I27" s="19">
        <f aca="true" t="shared" si="0" ref="I27:Q27">I20</f>
        <v>2246315.85</v>
      </c>
      <c r="J27" s="19"/>
      <c r="K27" s="19"/>
      <c r="L27" s="19">
        <f t="shared" si="0"/>
        <v>2246315.85</v>
      </c>
      <c r="M27" s="19">
        <f t="shared" si="0"/>
        <v>7105609.84</v>
      </c>
      <c r="N27" s="19"/>
      <c r="O27" s="19"/>
      <c r="P27" s="19"/>
      <c r="Q27" s="19">
        <f t="shared" si="0"/>
        <v>7105609.84</v>
      </c>
    </row>
    <row r="28" spans="1:17" ht="12.75">
      <c r="A28" s="35"/>
      <c r="B28" s="31"/>
      <c r="C28" s="58">
        <v>2008</v>
      </c>
      <c r="D28" s="58"/>
      <c r="E28" s="27">
        <f aca="true" t="shared" si="1" ref="E28:G30">E22</f>
        <v>762622.21</v>
      </c>
      <c r="F28" s="27">
        <f t="shared" si="1"/>
        <v>183180.49</v>
      </c>
      <c r="G28" s="27">
        <f t="shared" si="1"/>
        <v>579441.72</v>
      </c>
      <c r="H28" s="69"/>
      <c r="I28" s="70"/>
      <c r="J28" s="70"/>
      <c r="K28" s="70"/>
      <c r="L28" s="70"/>
      <c r="M28" s="70"/>
      <c r="N28" s="70"/>
      <c r="O28" s="70"/>
      <c r="P28" s="70"/>
      <c r="Q28" s="71"/>
    </row>
    <row r="29" spans="1:17" ht="12.75">
      <c r="A29" s="35"/>
      <c r="B29" s="31"/>
      <c r="C29" s="58">
        <v>2009</v>
      </c>
      <c r="D29" s="58"/>
      <c r="E29" s="27">
        <f t="shared" si="1"/>
        <v>778926.5700000001</v>
      </c>
      <c r="F29" s="27">
        <f t="shared" si="1"/>
        <v>187096.77</v>
      </c>
      <c r="G29" s="27">
        <f t="shared" si="1"/>
        <v>591829.8</v>
      </c>
      <c r="H29" s="72"/>
      <c r="I29" s="73"/>
      <c r="J29" s="73"/>
      <c r="K29" s="73"/>
      <c r="L29" s="73"/>
      <c r="M29" s="73"/>
      <c r="N29" s="73"/>
      <c r="O29" s="73"/>
      <c r="P29" s="73"/>
      <c r="Q29" s="74"/>
    </row>
    <row r="30" spans="1:17" ht="12.75">
      <c r="A30" s="35"/>
      <c r="B30" s="31"/>
      <c r="C30" s="53">
        <v>2010</v>
      </c>
      <c r="D30" s="54"/>
      <c r="E30" s="27">
        <f t="shared" si="1"/>
        <v>9351925.69</v>
      </c>
      <c r="F30" s="27">
        <f t="shared" si="1"/>
        <v>2246315.85</v>
      </c>
      <c r="G30" s="27">
        <f t="shared" si="1"/>
        <v>7105609.84</v>
      </c>
      <c r="H30" s="72"/>
      <c r="I30" s="73"/>
      <c r="J30" s="73"/>
      <c r="K30" s="73"/>
      <c r="L30" s="73"/>
      <c r="M30" s="73"/>
      <c r="N30" s="73"/>
      <c r="O30" s="73"/>
      <c r="P30" s="73"/>
      <c r="Q30" s="74"/>
    </row>
    <row r="31" spans="1:17" ht="12.75">
      <c r="A31" s="35"/>
      <c r="B31" s="31"/>
      <c r="C31" s="53">
        <v>2011</v>
      </c>
      <c r="D31" s="54"/>
      <c r="E31" s="27">
        <f>E25</f>
        <v>9631966.64</v>
      </c>
      <c r="F31" s="27">
        <f aca="true" t="shared" si="2" ref="E31:G32">F25</f>
        <v>2313581.18</v>
      </c>
      <c r="G31" s="27">
        <f t="shared" si="2"/>
        <v>7318385.46</v>
      </c>
      <c r="H31" s="72"/>
      <c r="I31" s="73"/>
      <c r="J31" s="73"/>
      <c r="K31" s="73"/>
      <c r="L31" s="73"/>
      <c r="M31" s="73"/>
      <c r="N31" s="73"/>
      <c r="O31" s="73"/>
      <c r="P31" s="73"/>
      <c r="Q31" s="74"/>
    </row>
    <row r="32" spans="1:17" ht="12.75">
      <c r="A32" s="36"/>
      <c r="B32" s="37"/>
      <c r="C32" s="53">
        <v>2012</v>
      </c>
      <c r="D32" s="54"/>
      <c r="E32" s="27">
        <f t="shared" si="2"/>
        <v>2429558.8899999997</v>
      </c>
      <c r="F32" s="27">
        <f t="shared" si="2"/>
        <v>583575.71</v>
      </c>
      <c r="G32" s="27">
        <f t="shared" si="2"/>
        <v>1845983.18</v>
      </c>
      <c r="H32" s="75"/>
      <c r="I32" s="76"/>
      <c r="J32" s="76"/>
      <c r="K32" s="76"/>
      <c r="L32" s="76"/>
      <c r="M32" s="76"/>
      <c r="N32" s="76"/>
      <c r="O32" s="76"/>
      <c r="P32" s="76"/>
      <c r="Q32" s="77"/>
    </row>
  </sheetData>
  <sheetProtection/>
  <mergeCells count="42">
    <mergeCell ref="H28:Q32"/>
    <mergeCell ref="A8:A13"/>
    <mergeCell ref="B8:B13"/>
    <mergeCell ref="C8:C13"/>
    <mergeCell ref="D8:D13"/>
    <mergeCell ref="A6:Q6"/>
    <mergeCell ref="I10:Q10"/>
    <mergeCell ref="I11:L11"/>
    <mergeCell ref="M11:Q11"/>
    <mergeCell ref="I12:I13"/>
    <mergeCell ref="AA6:AV6"/>
    <mergeCell ref="A7:Q7"/>
    <mergeCell ref="AA7:AV7"/>
    <mergeCell ref="E8:E13"/>
    <mergeCell ref="F8:G8"/>
    <mergeCell ref="H8:Q8"/>
    <mergeCell ref="F9:F13"/>
    <mergeCell ref="G9:G13"/>
    <mergeCell ref="H9:Q9"/>
    <mergeCell ref="H10:H13"/>
    <mergeCell ref="J12:L12"/>
    <mergeCell ref="M12:M13"/>
    <mergeCell ref="N12:Q12"/>
    <mergeCell ref="O21:O26"/>
    <mergeCell ref="P21:P26"/>
    <mergeCell ref="Q21:Q26"/>
    <mergeCell ref="D21:D26"/>
    <mergeCell ref="H21:H26"/>
    <mergeCell ref="I21:I26"/>
    <mergeCell ref="J21:J26"/>
    <mergeCell ref="K21:K26"/>
    <mergeCell ref="L21:L26"/>
    <mergeCell ref="C32:D32"/>
    <mergeCell ref="C30:D30"/>
    <mergeCell ref="C31:D31"/>
    <mergeCell ref="A16:A20"/>
    <mergeCell ref="M21:M26"/>
    <mergeCell ref="N21:N26"/>
    <mergeCell ref="C28:D28"/>
    <mergeCell ref="C29:D29"/>
    <mergeCell ref="C27:D27"/>
    <mergeCell ref="C21:C26"/>
  </mergeCells>
  <printOptions/>
  <pageMargins left="0.5" right="0" top="0.39" bottom="0.3937007874015748" header="0.17" footer="0"/>
  <pageSetup firstPageNumber="1" useFirstPageNumber="1" fitToHeight="0" horizontalDpi="300" verticalDpi="3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majka_l</cp:lastModifiedBy>
  <cp:lastPrinted>2009-11-12T13:45:35Z</cp:lastPrinted>
  <dcterms:created xsi:type="dcterms:W3CDTF">2005-07-07T12:36:29Z</dcterms:created>
  <dcterms:modified xsi:type="dcterms:W3CDTF">2010-01-06T19:15:32Z</dcterms:modified>
  <cp:category/>
  <cp:version/>
  <cp:contentType/>
  <cp:contentStatus/>
  <cp:revision>5</cp:revision>
</cp:coreProperties>
</file>