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większenia" sheetId="1" r:id="rId1"/>
  </sheets>
  <definedNames>
    <definedName name="_xlnm.Print_Area_1">#N/A</definedName>
    <definedName name="_xlnm.Print_Titles_1">#N/A</definedName>
  </definedNames>
  <calcPr fullCalcOnLoad="1"/>
</workbook>
</file>

<file path=xl/sharedStrings.xml><?xml version="1.0" encoding="utf-8"?>
<sst xmlns="http://schemas.openxmlformats.org/spreadsheetml/2006/main" count="36" uniqueCount="32">
  <si>
    <t>Załącznik nr 1- zwiększenia</t>
  </si>
  <si>
    <t>Tabela nr 1</t>
  </si>
  <si>
    <t>Plan dochodów budżetu gminy na 2010 rok</t>
  </si>
  <si>
    <t>Dział</t>
  </si>
  <si>
    <t>Paragraf</t>
  </si>
  <si>
    <t>Nazwa</t>
  </si>
  <si>
    <t>Plan na 2010 rok (5+11)</t>
  </si>
  <si>
    <t>w tym</t>
  </si>
  <si>
    <t>dochody bieżące</t>
  </si>
  <si>
    <t>dochody majątkowe</t>
  </si>
  <si>
    <t>Ogółem</t>
  </si>
  <si>
    <t xml:space="preserve">w tym </t>
  </si>
  <si>
    <t>własne</t>
  </si>
  <si>
    <t>zadania z zakresu administracji rządowej i innych zleconych jst  odrębnymi ustawami</t>
  </si>
  <si>
    <t>zadania wykonywane na mocy porozumień z organami administracji rządowej</t>
  </si>
  <si>
    <t>zadania realizowane w drodze umów lub porozumień między jst</t>
  </si>
  <si>
    <t>środki wymienione w art. 5 ust.1 pkt 2 i 3 u.f.p</t>
  </si>
  <si>
    <t>dochody ze sprzedaży majątku</t>
  </si>
  <si>
    <t>wpływy z tytułu przekształcenia prawa użytkowania wieczystego w prawo własności</t>
  </si>
  <si>
    <t>758</t>
  </si>
  <si>
    <t>Różne rozliczenia</t>
  </si>
  <si>
    <t>2920</t>
  </si>
  <si>
    <t>Subwencje ogólne z budżetu państwa</t>
  </si>
  <si>
    <t>852</t>
  </si>
  <si>
    <t xml:space="preserve">Pomoc społeczna </t>
  </si>
  <si>
    <t>Dochody jednostek samorządu terytorialnego związane z realizacją zadań z zakresu administracji rządowej oraz innych zadań zleconych ustawami</t>
  </si>
  <si>
    <t>900</t>
  </si>
  <si>
    <t>Gospodarka komunalna i ochrona środowiska</t>
  </si>
  <si>
    <t>0690</t>
  </si>
  <si>
    <t>Wpływy z różnych opłat</t>
  </si>
  <si>
    <t>0970</t>
  </si>
  <si>
    <t>Wpływy z różnych dochodów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</si>
</sst>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#,##0_ ;\-#,##0\ "/>
    <numFmt numFmtId="167" formatCode="#,##0.00_ ;\-#,##0.00\ "/>
    <numFmt numFmtId="168" formatCode="@"/>
    <numFmt numFmtId="169" formatCode="#,##0"/>
    <numFmt numFmtId="170" formatCode="#,##0.00"/>
  </numFmts>
  <fonts count="10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zcionka tekstu podstawowego"/>
      <family val="2"/>
    </font>
    <font>
      <b/>
      <sz val="13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CE"/>
      <family val="2"/>
    </font>
    <font>
      <b/>
      <sz val="8"/>
      <name val="Times New Roman"/>
      <family val="1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7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>
      <alignment/>
      <protection/>
    </xf>
    <xf numFmtId="164" fontId="4" fillId="0" borderId="0" xfId="20" applyFont="1">
      <alignment/>
      <protection/>
    </xf>
    <xf numFmtId="164" fontId="5" fillId="0" borderId="0" xfId="20" applyFont="1" applyBorder="1" applyAlignment="1">
      <alignment horizontal="center"/>
      <protection/>
    </xf>
    <xf numFmtId="164" fontId="3" fillId="2" borderId="1" xfId="20" applyFont="1" applyFill="1" applyBorder="1" applyAlignment="1">
      <alignment horizontal="center" vertical="center"/>
      <protection/>
    </xf>
    <xf numFmtId="164" fontId="3" fillId="2" borderId="1" xfId="20" applyFont="1" applyFill="1" applyBorder="1" applyAlignment="1">
      <alignment horizontal="center" vertical="center" wrapText="1"/>
      <protection/>
    </xf>
    <xf numFmtId="164" fontId="3" fillId="2" borderId="2" xfId="20" applyFont="1" applyFill="1" applyBorder="1" applyAlignment="1">
      <alignment horizontal="center" vertical="center" wrapText="1"/>
      <protection/>
    </xf>
    <xf numFmtId="164" fontId="3" fillId="2" borderId="3" xfId="20" applyFont="1" applyFill="1" applyBorder="1" applyAlignment="1">
      <alignment horizontal="center" vertical="center" wrapText="1"/>
      <protection/>
    </xf>
    <xf numFmtId="164" fontId="3" fillId="2" borderId="1" xfId="20" applyFont="1" applyFill="1" applyBorder="1" applyAlignment="1">
      <alignment horizontal="center"/>
      <protection/>
    </xf>
    <xf numFmtId="164" fontId="3" fillId="2" borderId="4" xfId="20" applyFont="1" applyFill="1" applyBorder="1" applyAlignment="1">
      <alignment horizontal="center"/>
      <protection/>
    </xf>
    <xf numFmtId="164" fontId="3" fillId="2" borderId="2" xfId="20" applyFont="1" applyFill="1" applyBorder="1" applyAlignment="1">
      <alignment horizontal="center"/>
      <protection/>
    </xf>
    <xf numFmtId="164" fontId="6" fillId="2" borderId="2" xfId="20" applyFont="1" applyFill="1" applyBorder="1" applyAlignment="1">
      <alignment horizontal="center"/>
      <protection/>
    </xf>
    <xf numFmtId="166" fontId="6" fillId="2" borderId="1" xfId="20" applyNumberFormat="1" applyFont="1" applyFill="1" applyBorder="1" applyAlignment="1">
      <alignment horizontal="right"/>
      <protection/>
    </xf>
    <xf numFmtId="166" fontId="6" fillId="2" borderId="1" xfId="20" applyNumberFormat="1" applyFont="1" applyFill="1" applyBorder="1" applyAlignment="1">
      <alignment horizontal="center"/>
      <protection/>
    </xf>
    <xf numFmtId="167" fontId="6" fillId="2" borderId="1" xfId="20" applyNumberFormat="1" applyFont="1" applyFill="1" applyBorder="1" applyAlignment="1">
      <alignment horizontal="right"/>
      <protection/>
    </xf>
    <xf numFmtId="168" fontId="7" fillId="3" borderId="1" xfId="20" applyNumberFormat="1" applyFont="1" applyFill="1" applyBorder="1">
      <alignment/>
      <protection/>
    </xf>
    <xf numFmtId="168" fontId="7" fillId="3" borderId="4" xfId="20" applyNumberFormat="1" applyFont="1" applyFill="1" applyBorder="1" applyAlignment="1">
      <alignment horizontal="center" vertical="center"/>
      <protection/>
    </xf>
    <xf numFmtId="164" fontId="7" fillId="3" borderId="4" xfId="20" applyFont="1" applyFill="1" applyBorder="1" applyAlignment="1">
      <alignment vertical="top" wrapText="1"/>
      <protection/>
    </xf>
    <xf numFmtId="166" fontId="8" fillId="3" borderId="1" xfId="20" applyNumberFormat="1" applyFont="1" applyFill="1" applyBorder="1">
      <alignment/>
      <protection/>
    </xf>
    <xf numFmtId="166" fontId="6" fillId="3" borderId="1" xfId="20" applyNumberFormat="1" applyFont="1" applyFill="1" applyBorder="1">
      <alignment/>
      <protection/>
    </xf>
    <xf numFmtId="164" fontId="4" fillId="3" borderId="1" xfId="20" applyFont="1" applyFill="1" applyBorder="1">
      <alignment/>
      <protection/>
    </xf>
    <xf numFmtId="168" fontId="4" fillId="3" borderId="1" xfId="20" applyNumberFormat="1" applyFont="1" applyFill="1" applyBorder="1" applyAlignment="1">
      <alignment horizontal="center" vertical="center"/>
      <protection/>
    </xf>
    <xf numFmtId="164" fontId="9" fillId="3" borderId="5" xfId="20" applyFont="1" applyFill="1" applyBorder="1" applyAlignment="1">
      <alignment vertical="top" wrapText="1"/>
      <protection/>
    </xf>
    <xf numFmtId="166" fontId="2" fillId="3" borderId="1" xfId="20" applyNumberFormat="1" applyFont="1" applyFill="1" applyBorder="1">
      <alignment/>
      <protection/>
    </xf>
    <xf numFmtId="166" fontId="2" fillId="0" borderId="1" xfId="20" applyNumberFormat="1" applyFont="1" applyBorder="1">
      <alignment/>
      <protection/>
    </xf>
    <xf numFmtId="166" fontId="3" fillId="0" borderId="1" xfId="20" applyNumberFormat="1" applyFont="1" applyBorder="1">
      <alignment/>
      <protection/>
    </xf>
    <xf numFmtId="168" fontId="7" fillId="3" borderId="1" xfId="20" applyNumberFormat="1" applyFont="1" applyFill="1" applyBorder="1" applyAlignment="1">
      <alignment horizontal="center" vertical="center"/>
      <protection/>
    </xf>
    <xf numFmtId="164" fontId="7" fillId="3" borderId="1" xfId="20" applyFont="1" applyFill="1" applyBorder="1" applyAlignment="1">
      <alignment vertical="top"/>
      <protection/>
    </xf>
    <xf numFmtId="164" fontId="4" fillId="3" borderId="1" xfId="20" applyFont="1" applyFill="1" applyBorder="1" applyAlignment="1">
      <alignment horizontal="center"/>
      <protection/>
    </xf>
    <xf numFmtId="164" fontId="4" fillId="3" borderId="1" xfId="20" applyFont="1" applyFill="1" applyBorder="1" applyAlignment="1">
      <alignment horizontal="center" vertical="center"/>
      <protection/>
    </xf>
    <xf numFmtId="164" fontId="9" fillId="3" borderId="1" xfId="20" applyFont="1" applyFill="1" applyBorder="1" applyAlignment="1">
      <alignment vertical="top" wrapText="1"/>
      <protection/>
    </xf>
    <xf numFmtId="168" fontId="7" fillId="3" borderId="1" xfId="20" applyNumberFormat="1" applyFont="1" applyFill="1" applyBorder="1" applyAlignment="1">
      <alignment vertical="top"/>
      <protection/>
    </xf>
    <xf numFmtId="164" fontId="7" fillId="3" borderId="1" xfId="20" applyFont="1" applyFill="1" applyBorder="1" applyAlignment="1">
      <alignment vertical="top" wrapText="1"/>
      <protection/>
    </xf>
    <xf numFmtId="164" fontId="1" fillId="0" borderId="0" xfId="20" applyBorder="1">
      <alignment/>
      <protection/>
    </xf>
    <xf numFmtId="164" fontId="9" fillId="0" borderId="1" xfId="20" applyFont="1" applyBorder="1" applyAlignment="1">
      <alignment vertical="top" wrapText="1"/>
      <protection/>
    </xf>
    <xf numFmtId="164" fontId="6" fillId="0" borderId="1" xfId="20" applyFont="1" applyBorder="1" applyAlignment="1">
      <alignment horizontal="left"/>
      <protection/>
    </xf>
    <xf numFmtId="164" fontId="9" fillId="3" borderId="1" xfId="20" applyFont="1" applyFill="1" applyBorder="1" applyAlignment="1">
      <alignment vertical="top"/>
      <protection/>
    </xf>
    <xf numFmtId="169" fontId="3" fillId="0" borderId="1" xfId="20" applyNumberFormat="1" applyFont="1" applyBorder="1">
      <alignment/>
      <protection/>
    </xf>
    <xf numFmtId="170" fontId="6" fillId="0" borderId="1" xfId="20" applyNumberFormat="1" applyFont="1" applyBorder="1">
      <alignment/>
      <protection/>
    </xf>
    <xf numFmtId="164" fontId="3" fillId="0" borderId="1" xfId="20" applyFont="1" applyBorder="1">
      <alignment/>
      <protection/>
    </xf>
    <xf numFmtId="170" fontId="3" fillId="0" borderId="1" xfId="20" applyNumberFormat="1" applyFont="1" applyBorder="1">
      <alignment/>
      <protection/>
    </xf>
    <xf numFmtId="166" fontId="6" fillId="3" borderId="0" xfId="20" applyNumberFormat="1" applyFont="1" applyFill="1" applyBorder="1">
      <alignment/>
      <protection/>
    </xf>
    <xf numFmtId="166" fontId="3" fillId="0" borderId="0" xfId="20" applyNumberFormat="1" applyFont="1" applyBorder="1">
      <alignment/>
      <protection/>
    </xf>
    <xf numFmtId="166" fontId="3" fillId="0" borderId="3" xfId="20" applyNumberFormat="1" applyFont="1" applyBorder="1">
      <alignment/>
      <protection/>
    </xf>
    <xf numFmtId="166" fontId="6" fillId="0" borderId="1" xfId="20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SheetLayoutView="100" workbookViewId="0" topLeftCell="A1">
      <selection activeCell="C4" sqref="C4"/>
    </sheetView>
  </sheetViews>
  <sheetFormatPr defaultColWidth="10.28125" defaultRowHeight="14.25" customHeight="1"/>
  <cols>
    <col min="1" max="1" width="3.28125" style="1" customWidth="1"/>
    <col min="2" max="2" width="4.140625" style="1" customWidth="1"/>
    <col min="3" max="3" width="18.8515625" style="1" customWidth="1"/>
    <col min="4" max="4" width="8.8515625" style="1" customWidth="1"/>
    <col min="5" max="5" width="8.140625" style="1" customWidth="1"/>
    <col min="6" max="6" width="8.8515625" style="1" customWidth="1"/>
    <col min="7" max="7" width="6.57421875" style="1" customWidth="1"/>
    <col min="8" max="8" width="4.57421875" style="1" customWidth="1"/>
    <col min="9" max="9" width="5.00390625" style="1" customWidth="1"/>
    <col min="10" max="10" width="7.421875" style="1" customWidth="1"/>
    <col min="11" max="11" width="8.421875" style="1" customWidth="1"/>
    <col min="12" max="12" width="7.421875" style="1" customWidth="1"/>
    <col min="13" max="13" width="7.57421875" style="1" customWidth="1"/>
    <col min="14" max="14" width="13.00390625" style="1" customWidth="1"/>
    <col min="15" max="16384" width="9.8515625" style="1" customWidth="1"/>
  </cols>
  <sheetData>
    <row r="1" spans="1:14" ht="14.25" customHeight="1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 t="s">
        <v>1</v>
      </c>
      <c r="N1" s="4"/>
    </row>
    <row r="2" spans="1:14" ht="16.5" customHeight="1">
      <c r="A2" s="3"/>
      <c r="B2" s="3"/>
      <c r="C2" s="3"/>
      <c r="D2" s="5" t="s">
        <v>2</v>
      </c>
      <c r="E2" s="5"/>
      <c r="F2" s="5"/>
      <c r="G2" s="5"/>
      <c r="H2" s="5"/>
      <c r="I2" s="5"/>
      <c r="J2" s="5"/>
      <c r="K2" s="5"/>
      <c r="L2" s="3"/>
      <c r="M2" s="3"/>
      <c r="N2" s="4"/>
    </row>
    <row r="3" spans="1:14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4.25" customHeight="1">
      <c r="A4" s="6" t="s">
        <v>3</v>
      </c>
      <c r="B4" s="6" t="s">
        <v>4</v>
      </c>
      <c r="C4" s="6" t="s">
        <v>5</v>
      </c>
      <c r="D4" s="7" t="s">
        <v>6</v>
      </c>
      <c r="E4" s="6" t="s">
        <v>7</v>
      </c>
      <c r="F4" s="6"/>
      <c r="G4" s="6"/>
      <c r="H4" s="6"/>
      <c r="I4" s="6"/>
      <c r="J4" s="6"/>
      <c r="K4" s="6"/>
      <c r="L4" s="6"/>
      <c r="M4" s="6"/>
      <c r="N4" s="6"/>
    </row>
    <row r="5" spans="1:14" ht="14.25" customHeight="1">
      <c r="A5" s="6"/>
      <c r="B5" s="6"/>
      <c r="C5" s="6"/>
      <c r="D5" s="7"/>
      <c r="E5" s="6" t="s">
        <v>8</v>
      </c>
      <c r="F5" s="6"/>
      <c r="G5" s="6"/>
      <c r="H5" s="6"/>
      <c r="I5" s="6"/>
      <c r="J5" s="6"/>
      <c r="K5" s="6" t="s">
        <v>9</v>
      </c>
      <c r="L5" s="6"/>
      <c r="M5" s="6"/>
      <c r="N5" s="6"/>
    </row>
    <row r="6" spans="1:14" ht="14.25" customHeight="1">
      <c r="A6" s="6"/>
      <c r="B6" s="6"/>
      <c r="C6" s="6"/>
      <c r="D6" s="7"/>
      <c r="E6" s="6" t="s">
        <v>10</v>
      </c>
      <c r="F6" s="6" t="s">
        <v>7</v>
      </c>
      <c r="G6" s="6"/>
      <c r="H6" s="6"/>
      <c r="I6" s="6"/>
      <c r="J6" s="6"/>
      <c r="K6" s="6" t="s">
        <v>10</v>
      </c>
      <c r="L6" s="6" t="s">
        <v>11</v>
      </c>
      <c r="M6" s="6"/>
      <c r="N6" s="6"/>
    </row>
    <row r="7" spans="1:14" ht="156.75" customHeight="1">
      <c r="A7" s="6"/>
      <c r="B7" s="6"/>
      <c r="C7" s="6"/>
      <c r="D7" s="7"/>
      <c r="E7" s="6"/>
      <c r="F7" s="8" t="s">
        <v>12</v>
      </c>
      <c r="G7" s="9" t="s">
        <v>13</v>
      </c>
      <c r="H7" s="9" t="s">
        <v>14</v>
      </c>
      <c r="I7" s="9" t="s">
        <v>15</v>
      </c>
      <c r="J7" s="9" t="s">
        <v>16</v>
      </c>
      <c r="K7" s="6"/>
      <c r="L7" s="9" t="s">
        <v>17</v>
      </c>
      <c r="M7" s="9" t="s">
        <v>18</v>
      </c>
      <c r="N7" s="9" t="s">
        <v>16</v>
      </c>
    </row>
    <row r="8" spans="1:14" ht="14.25" customHeight="1">
      <c r="A8" s="10">
        <v>1</v>
      </c>
      <c r="B8" s="11">
        <v>2</v>
      </c>
      <c r="C8" s="10">
        <v>3</v>
      </c>
      <c r="D8" s="11">
        <v>4</v>
      </c>
      <c r="E8" s="10">
        <v>5</v>
      </c>
      <c r="F8" s="11">
        <v>6</v>
      </c>
      <c r="G8" s="10">
        <v>7</v>
      </c>
      <c r="H8" s="11">
        <v>8</v>
      </c>
      <c r="I8" s="10">
        <v>9</v>
      </c>
      <c r="J8" s="11">
        <v>10</v>
      </c>
      <c r="K8" s="10">
        <v>11</v>
      </c>
      <c r="L8" s="11">
        <v>12</v>
      </c>
      <c r="M8" s="10">
        <v>13</v>
      </c>
      <c r="N8" s="11">
        <v>14</v>
      </c>
    </row>
    <row r="9" spans="1:14" ht="14.25" customHeight="1">
      <c r="A9" s="10"/>
      <c r="B9" s="12"/>
      <c r="C9" s="13" t="s">
        <v>10</v>
      </c>
      <c r="D9" s="14">
        <f>E9+K9</f>
        <v>527111</v>
      </c>
      <c r="E9" s="14">
        <f>E10+E12+E14</f>
        <v>527111</v>
      </c>
      <c r="F9" s="14">
        <f>F10+F12+F14</f>
        <v>527111</v>
      </c>
      <c r="G9" s="14"/>
      <c r="H9" s="15"/>
      <c r="I9" s="15"/>
      <c r="J9" s="14"/>
      <c r="K9" s="16"/>
      <c r="L9" s="15"/>
      <c r="M9" s="14"/>
      <c r="N9" s="16"/>
    </row>
    <row r="10" spans="1:14" ht="14.25" customHeight="1">
      <c r="A10" s="17" t="s">
        <v>19</v>
      </c>
      <c r="B10" s="18"/>
      <c r="C10" s="19" t="s">
        <v>20</v>
      </c>
      <c r="D10" s="20">
        <f aca="true" t="shared" si="0" ref="D10">E10+K10</f>
        <v>304378</v>
      </c>
      <c r="E10" s="21">
        <f>E11</f>
        <v>304378</v>
      </c>
      <c r="F10" s="21">
        <f>SUM(F11:F11)</f>
        <v>304378</v>
      </c>
      <c r="G10" s="21"/>
      <c r="H10" s="21"/>
      <c r="I10" s="21"/>
      <c r="J10" s="21"/>
      <c r="K10" s="21"/>
      <c r="L10" s="21"/>
      <c r="M10" s="21"/>
      <c r="N10" s="21"/>
    </row>
    <row r="11" spans="1:14" ht="22.5" customHeight="1">
      <c r="A11" s="22"/>
      <c r="B11" s="23" t="s">
        <v>21</v>
      </c>
      <c r="C11" s="24" t="s">
        <v>22</v>
      </c>
      <c r="D11" s="25">
        <f>E11</f>
        <v>304378</v>
      </c>
      <c r="E11" s="26">
        <f>21063079-20758701</f>
        <v>304378</v>
      </c>
      <c r="F11" s="26">
        <f>E11</f>
        <v>304378</v>
      </c>
      <c r="G11" s="27"/>
      <c r="H11" s="27"/>
      <c r="I11" s="27"/>
      <c r="J11" s="27"/>
      <c r="K11" s="27"/>
      <c r="L11" s="27"/>
      <c r="M11" s="27"/>
      <c r="N11" s="27"/>
    </row>
    <row r="12" spans="1:14" ht="14.25" customHeight="1">
      <c r="A12" s="17" t="s">
        <v>23</v>
      </c>
      <c r="B12" s="28"/>
      <c r="C12" s="29" t="s">
        <v>24</v>
      </c>
      <c r="D12" s="20">
        <f aca="true" t="shared" si="1" ref="D12:D15">E12+K12</f>
        <v>4215</v>
      </c>
      <c r="E12" s="20">
        <f>SUM(E13:E13)</f>
        <v>4215</v>
      </c>
      <c r="F12" s="20">
        <f>F13</f>
        <v>4215</v>
      </c>
      <c r="G12" s="20"/>
      <c r="H12" s="20"/>
      <c r="I12" s="20"/>
      <c r="J12" s="20"/>
      <c r="K12" s="20"/>
      <c r="L12" s="20"/>
      <c r="M12" s="20"/>
      <c r="N12" s="20"/>
    </row>
    <row r="13" spans="1:14" ht="56.25" customHeight="1">
      <c r="A13" s="30"/>
      <c r="B13" s="31">
        <v>2360</v>
      </c>
      <c r="C13" s="32" t="s">
        <v>25</v>
      </c>
      <c r="D13" s="25">
        <f t="shared" si="1"/>
        <v>4215</v>
      </c>
      <c r="E13" s="27">
        <f>F13</f>
        <v>4215</v>
      </c>
      <c r="F13" s="27">
        <v>4215</v>
      </c>
      <c r="G13" s="27"/>
      <c r="H13" s="27"/>
      <c r="I13" s="27"/>
      <c r="J13" s="27"/>
      <c r="K13" s="27"/>
      <c r="L13" s="27"/>
      <c r="M13" s="27"/>
      <c r="N13" s="27"/>
    </row>
    <row r="14" spans="1:16" ht="22.5" customHeight="1">
      <c r="A14" s="33" t="s">
        <v>26</v>
      </c>
      <c r="B14" s="28"/>
      <c r="C14" s="34" t="s">
        <v>27</v>
      </c>
      <c r="D14" s="20">
        <f t="shared" si="1"/>
        <v>218518</v>
      </c>
      <c r="E14" s="21">
        <f>E15+E16</f>
        <v>218518</v>
      </c>
      <c r="F14" s="21">
        <f>F15+F16</f>
        <v>218518</v>
      </c>
      <c r="G14" s="21"/>
      <c r="H14" s="21"/>
      <c r="I14" s="21"/>
      <c r="J14" s="21"/>
      <c r="K14" s="21"/>
      <c r="L14" s="21"/>
      <c r="M14" s="21"/>
      <c r="N14" s="21"/>
      <c r="O14" s="35"/>
      <c r="P14" s="35"/>
    </row>
    <row r="15" spans="1:16" ht="14.25" customHeight="1">
      <c r="A15" s="30"/>
      <c r="B15" s="23" t="s">
        <v>28</v>
      </c>
      <c r="C15" s="36" t="s">
        <v>29</v>
      </c>
      <c r="D15" s="25">
        <f t="shared" si="1"/>
        <v>160000</v>
      </c>
      <c r="E15" s="27">
        <f>F15</f>
        <v>160000</v>
      </c>
      <c r="F15" s="27">
        <v>160000</v>
      </c>
      <c r="G15" s="27"/>
      <c r="H15" s="27"/>
      <c r="I15" s="27"/>
      <c r="J15" s="27"/>
      <c r="K15" s="27"/>
      <c r="L15" s="27"/>
      <c r="M15" s="27"/>
      <c r="N15" s="27"/>
      <c r="O15" s="35"/>
      <c r="P15" s="35"/>
    </row>
    <row r="16" spans="1:14" ht="14.25" customHeight="1">
      <c r="A16" s="37"/>
      <c r="B16" s="23" t="s">
        <v>30</v>
      </c>
      <c r="C16" s="38" t="s">
        <v>31</v>
      </c>
      <c r="D16" s="39">
        <f>E16</f>
        <v>58518</v>
      </c>
      <c r="E16" s="39">
        <f>F16</f>
        <v>58518</v>
      </c>
      <c r="F16" s="39">
        <v>58518</v>
      </c>
      <c r="G16" s="40"/>
      <c r="H16" s="40"/>
      <c r="I16" s="40"/>
      <c r="J16" s="40"/>
      <c r="K16" s="40"/>
      <c r="L16" s="40"/>
      <c r="M16" s="40"/>
      <c r="N16" s="40"/>
    </row>
    <row r="17" spans="1:14" ht="14.25" customHeight="1">
      <c r="A17" s="41"/>
      <c r="B17" s="41"/>
      <c r="C17" s="41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21" spans="1:14" ht="14.2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43"/>
      <c r="N21" s="43"/>
    </row>
    <row r="22" spans="1:14" ht="14.2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4"/>
      <c r="N22" s="44"/>
    </row>
    <row r="23" spans="1:14" ht="14.2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44"/>
      <c r="N23" s="44"/>
    </row>
    <row r="24" spans="1:14" ht="14.2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44"/>
      <c r="N24" s="44"/>
    </row>
    <row r="25" spans="1:14" ht="69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44"/>
      <c r="N25" s="44"/>
    </row>
    <row r="26" spans="13:14" ht="23.25" customHeight="1">
      <c r="M26" s="45"/>
      <c r="N26" s="45"/>
    </row>
    <row r="27" spans="13:14" ht="23.25" customHeight="1">
      <c r="M27" s="27"/>
      <c r="N27" s="27"/>
    </row>
    <row r="28" spans="13:14" ht="16.5" customHeight="1">
      <c r="M28" s="27"/>
      <c r="N28" s="27"/>
    </row>
    <row r="29" spans="13:14" ht="70.5" customHeight="1">
      <c r="M29" s="27"/>
      <c r="N29" s="27"/>
    </row>
    <row r="30" spans="13:14" ht="44.25" customHeight="1">
      <c r="M30" s="27"/>
      <c r="N30" s="27"/>
    </row>
    <row r="31" spans="13:14" ht="24.75" customHeight="1">
      <c r="M31" s="27"/>
      <c r="N31" s="27"/>
    </row>
    <row r="32" spans="13:14" ht="25.5" customHeight="1">
      <c r="M32" s="27"/>
      <c r="N32" s="27"/>
    </row>
    <row r="33" spans="13:14" ht="18" customHeight="1">
      <c r="M33" s="27"/>
      <c r="N33" s="27"/>
    </row>
    <row r="34" spans="13:14" ht="18" customHeight="1">
      <c r="M34" s="27"/>
      <c r="N34" s="27"/>
    </row>
    <row r="35" spans="13:14" ht="18" customHeight="1">
      <c r="M35" s="27"/>
      <c r="N35" s="27"/>
    </row>
    <row r="36" spans="13:14" ht="18" customHeight="1">
      <c r="M36" s="27"/>
      <c r="N36" s="27"/>
    </row>
    <row r="37" spans="13:14" ht="41.25" customHeight="1">
      <c r="M37" s="27"/>
      <c r="N37" s="27"/>
    </row>
    <row r="38" spans="13:14" ht="18" customHeight="1">
      <c r="M38" s="27"/>
      <c r="N38" s="27"/>
    </row>
    <row r="39" spans="13:14" ht="18" customHeight="1">
      <c r="M39" s="27"/>
      <c r="N39" s="27"/>
    </row>
    <row r="40" spans="13:14" ht="18" customHeight="1">
      <c r="M40" s="27"/>
      <c r="N40" s="27"/>
    </row>
    <row r="41" spans="13:14" ht="16.5" customHeight="1">
      <c r="M41" s="27"/>
      <c r="N41" s="27"/>
    </row>
    <row r="42" spans="13:14" ht="45" customHeight="1">
      <c r="M42" s="21"/>
      <c r="N42" s="21"/>
    </row>
    <row r="43" spans="13:14" ht="21.75" customHeight="1">
      <c r="M43" s="27"/>
      <c r="N43" s="27"/>
    </row>
    <row r="44" spans="13:14" ht="21" customHeight="1">
      <c r="M44" s="27"/>
      <c r="N44" s="27"/>
    </row>
    <row r="45" spans="13:14" ht="32.25" customHeight="1">
      <c r="M45" s="21"/>
      <c r="N45" s="21">
        <f>SUM(N46:N52)</f>
        <v>1800</v>
      </c>
    </row>
    <row r="46" spans="13:14" ht="22.5" customHeight="1">
      <c r="M46" s="27"/>
      <c r="N46" s="27"/>
    </row>
    <row r="47" spans="13:14" ht="14.25" customHeight="1">
      <c r="M47" s="27"/>
      <c r="N47" s="27"/>
    </row>
    <row r="48" spans="13:14" ht="14.25" customHeight="1">
      <c r="M48" s="27"/>
      <c r="N48" s="27"/>
    </row>
    <row r="49" spans="13:14" ht="14.25" customHeight="1">
      <c r="M49" s="27"/>
      <c r="N49" s="27"/>
    </row>
    <row r="50" spans="13:14" ht="14.25" customHeight="1">
      <c r="M50" s="27"/>
      <c r="N50" s="27"/>
    </row>
    <row r="51" spans="13:14" ht="14.25" customHeight="1">
      <c r="M51" s="27"/>
      <c r="N51" s="27">
        <v>1530</v>
      </c>
    </row>
    <row r="52" spans="13:14" ht="14.25" customHeight="1">
      <c r="M52" s="27"/>
      <c r="N52" s="27">
        <v>270</v>
      </c>
    </row>
    <row r="53" spans="13:14" ht="14.25" customHeight="1">
      <c r="M53" s="46"/>
      <c r="N53" s="46"/>
    </row>
    <row r="54" spans="13:14" ht="14.25" customHeight="1">
      <c r="M54" s="27"/>
      <c r="N54" s="27"/>
    </row>
    <row r="55" spans="13:14" ht="14.25" customHeight="1">
      <c r="M55" s="20"/>
      <c r="N55" s="20"/>
    </row>
    <row r="56" spans="13:14" ht="14.25" customHeight="1">
      <c r="M56" s="27"/>
      <c r="N56" s="27"/>
    </row>
    <row r="57" spans="13:14" ht="14.25" customHeight="1">
      <c r="M57" s="27"/>
      <c r="N57" s="27"/>
    </row>
    <row r="58" spans="13:14" ht="14.25" customHeight="1">
      <c r="M58" s="27"/>
      <c r="N58" s="27"/>
    </row>
    <row r="59" spans="13:14" ht="14.25" customHeight="1">
      <c r="M59" s="27"/>
      <c r="N59" s="27"/>
    </row>
    <row r="60" spans="13:14" ht="14.25" customHeight="1">
      <c r="M60" s="27"/>
      <c r="N60" s="27"/>
    </row>
    <row r="61" spans="13:14" ht="14.25" customHeight="1">
      <c r="M61" s="27"/>
      <c r="N61" s="27"/>
    </row>
    <row r="62" spans="13:14" ht="14.25" customHeight="1">
      <c r="M62" s="21"/>
      <c r="N62" s="21"/>
    </row>
    <row r="63" spans="13:14" ht="14.25" customHeight="1">
      <c r="M63" s="27"/>
      <c r="N63" s="27"/>
    </row>
    <row r="64" spans="13:14" ht="14.25" customHeight="1">
      <c r="M64" s="27"/>
      <c r="N64" s="27"/>
    </row>
    <row r="65" spans="13:14" ht="14.25" customHeight="1">
      <c r="M65" s="21"/>
      <c r="N65" s="21"/>
    </row>
    <row r="66" spans="13:14" ht="14.25" customHeight="1">
      <c r="M66" s="27"/>
      <c r="N66" s="27"/>
    </row>
    <row r="67" spans="13:14" ht="14.25" customHeight="1">
      <c r="M67" s="40"/>
      <c r="N67" s="40">
        <v>7105609.84</v>
      </c>
    </row>
    <row r="68" spans="13:14" ht="14.25" customHeight="1">
      <c r="M68" s="42"/>
      <c r="N68" s="42">
        <f>N67</f>
        <v>7105609.84</v>
      </c>
    </row>
    <row r="72" ht="21" customHeight="1"/>
  </sheetData>
  <mergeCells count="13">
    <mergeCell ref="A1:C1"/>
    <mergeCell ref="D2:K2"/>
    <mergeCell ref="A4:A7"/>
    <mergeCell ref="B4:B7"/>
    <mergeCell ref="C4:C7"/>
    <mergeCell ref="D4:D7"/>
    <mergeCell ref="E4:N4"/>
    <mergeCell ref="E5:J5"/>
    <mergeCell ref="K5:N5"/>
    <mergeCell ref="E6:E7"/>
    <mergeCell ref="F6:J6"/>
    <mergeCell ref="K6:K7"/>
    <mergeCell ref="L6:N6"/>
  </mergeCells>
  <printOptions/>
  <pageMargins left="0.7083333333333334" right="0.7083333333333334" top="0.7479166666666667" bottom="0.44305555555555554" header="0.5118055555555555" footer="0.31527777777777777"/>
  <pageSetup horizontalDpi="300" verticalDpi="300" orientation="landscape" pageOrder="overThenDown" paperSize="9" scale="90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