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45" tabRatio="381" activeTab="0"/>
  </bookViews>
  <sheets>
    <sheet name="zwiększenia" sheetId="1" r:id="rId1"/>
    <sheet name="zmniejszenia" sheetId="2" r:id="rId2"/>
    <sheet name="Arkusz1" sheetId="3" r:id="rId3"/>
  </sheets>
  <definedNames>
    <definedName name="_xlnm.Print_Area" localSheetId="0">'zwiększenia'!$A$1:$Q$16</definedName>
    <definedName name="_xlnm.Print_Titles" localSheetId="0">'zwiększenia'!$4:$9</definedName>
  </definedNames>
  <calcPr fullCalcOnLoad="1"/>
</workbook>
</file>

<file path=xl/sharedStrings.xml><?xml version="1.0" encoding="utf-8"?>
<sst xmlns="http://schemas.openxmlformats.org/spreadsheetml/2006/main" count="98" uniqueCount="43">
  <si>
    <t>Dział</t>
  </si>
  <si>
    <t>Rozdział</t>
  </si>
  <si>
    <t>Wynagrodzenia i składki od nich naliczane</t>
  </si>
  <si>
    <t>Świdczenia na rzecz osób fizycznych</t>
  </si>
  <si>
    <t>Obsługa długu</t>
  </si>
  <si>
    <t>Oświata i wychowanie</t>
  </si>
  <si>
    <t xml:space="preserve">Pozostałe zadania w zakresie polityki społecznej </t>
  </si>
  <si>
    <t>Nazwa</t>
  </si>
  <si>
    <t>Szkoły zawodowe specjalne</t>
  </si>
  <si>
    <t>Powiatowe urzędy pracy</t>
  </si>
  <si>
    <t>Wydatki jednostek budżetowych</t>
  </si>
  <si>
    <t xml:space="preserve">w tym </t>
  </si>
  <si>
    <t>Wydatki związane z realizacją ich zadań statutowych</t>
  </si>
  <si>
    <t>w tym</t>
  </si>
  <si>
    <t>Ogółem</t>
  </si>
  <si>
    <t>Razem (7+8)</t>
  </si>
  <si>
    <t>Razem wydatki bieżące (6+9+10+11+12)</t>
  </si>
  <si>
    <t>Wniesienie wkładów do spółek prawa handlowego</t>
  </si>
  <si>
    <t>Ogółem (5+13)</t>
  </si>
  <si>
    <t>z tego</t>
  </si>
  <si>
    <t>Dotacje na zadania bieżące</t>
  </si>
  <si>
    <t>Zakupy inwestycyjne</t>
  </si>
  <si>
    <t>Inwestycje</t>
  </si>
  <si>
    <t>Razem wydatki majątkowe (14+15+17)</t>
  </si>
  <si>
    <t>Tabela nr 2a</t>
  </si>
  <si>
    <t>Plan wydatków budżetu powiatu na 2010 rok</t>
  </si>
  <si>
    <t>wydatki z udziałem środków wymienionych w art. 5 ust. 1 pkt 2 i 3 u.f.p</t>
  </si>
  <si>
    <t>Załącznik nr 4 a- zmniejszenia</t>
  </si>
  <si>
    <t>Gospodarka Komunalna i Ochrona Środowiska</t>
  </si>
  <si>
    <t>90004</t>
  </si>
  <si>
    <t>Utrzymanie zieleni w miastach i gminach</t>
  </si>
  <si>
    <t>Załacznik 4- zwiększenia</t>
  </si>
  <si>
    <t>854</t>
  </si>
  <si>
    <t>Edukacyjna opieka wychowawcza</t>
  </si>
  <si>
    <t>85403</t>
  </si>
  <si>
    <t>Specjalne ośrodki szkolno-wychowawcze</t>
  </si>
  <si>
    <t>załącznik nr 3 - zwiększenia</t>
  </si>
  <si>
    <t>Tabela nr 2</t>
  </si>
  <si>
    <t>Plan wydatków budżetu gminy na 2010 rok</t>
  </si>
  <si>
    <t>Inestycje</t>
  </si>
  <si>
    <t>900</t>
  </si>
  <si>
    <t>90095</t>
  </si>
  <si>
    <t>Pozostała działalność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</si>
</sst>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_ ;\-#,##0.0\ "/>
    <numFmt numFmtId="167" formatCode="#,##0.000_ ;\-#,##0.000\ "/>
    <numFmt numFmtId="168" formatCode="0.00_ ;\-0.00\ "/>
    <numFmt numFmtId="169" formatCode="0.000_ ;\-0.000\ "/>
    <numFmt numFmtId="170" formatCode="0.0_ ;\-0.0\ "/>
    <numFmt numFmtId="171" formatCode="0_ ;\-0\ "/>
  </numFmts>
  <fonts count="36">
    <font>
      <sz val="11"/>
      <color indexed="8"/>
      <name val="Czcionka tekstu podstawowego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 CE"/>
      <family val="0"/>
    </font>
    <font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Eras Medium ITC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E"/>
      <family val="0"/>
    </font>
    <font>
      <b/>
      <sz val="8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7" borderId="10" xfId="0" applyFont="1" applyFill="1" applyBorder="1" applyAlignment="1">
      <alignment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164" fontId="23" fillId="24" borderId="11" xfId="0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164" fontId="22" fillId="0" borderId="11" xfId="0" applyNumberFormat="1" applyFont="1" applyBorder="1" applyAlignment="1">
      <alignment/>
    </xf>
    <xf numFmtId="49" fontId="3" fillId="24" borderId="11" xfId="0" applyNumberFormat="1" applyFont="1" applyFill="1" applyBorder="1" applyAlignment="1">
      <alignment/>
    </xf>
    <xf numFmtId="0" fontId="4" fillId="24" borderId="12" xfId="0" applyFont="1" applyFill="1" applyBorder="1" applyAlignment="1">
      <alignment vertical="top"/>
    </xf>
    <xf numFmtId="164" fontId="23" fillId="0" borderId="11" xfId="0" applyNumberFormat="1" applyFont="1" applyBorder="1" applyAlignment="1">
      <alignment/>
    </xf>
    <xf numFmtId="0" fontId="3" fillId="24" borderId="12" xfId="0" applyFont="1" applyFill="1" applyBorder="1" applyAlignment="1">
      <alignment vertical="top"/>
    </xf>
    <xf numFmtId="49" fontId="3" fillId="24" borderId="11" xfId="0" applyNumberFormat="1" applyFont="1" applyFill="1" applyBorder="1" applyAlignment="1">
      <alignment vertical="top"/>
    </xf>
    <xf numFmtId="0" fontId="3" fillId="24" borderId="11" xfId="0" applyFont="1" applyFill="1" applyBorder="1" applyAlignment="1">
      <alignment vertical="top" wrapText="1"/>
    </xf>
    <xf numFmtId="0" fontId="23" fillId="7" borderId="13" xfId="0" applyFont="1" applyFill="1" applyBorder="1" applyAlignment="1">
      <alignment horizontal="left"/>
    </xf>
    <xf numFmtId="164" fontId="2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4" fillId="24" borderId="11" xfId="0" applyNumberFormat="1" applyFont="1" applyFill="1" applyBorder="1" applyAlignment="1">
      <alignment/>
    </xf>
    <xf numFmtId="49" fontId="4" fillId="24" borderId="11" xfId="0" applyNumberFormat="1" applyFont="1" applyFill="1" applyBorder="1" applyAlignment="1">
      <alignment vertical="top"/>
    </xf>
    <xf numFmtId="0" fontId="3" fillId="24" borderId="0" xfId="0" applyFont="1" applyFill="1" applyBorder="1" applyAlignment="1">
      <alignment vertical="top" wrapText="1"/>
    </xf>
    <xf numFmtId="165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top"/>
    </xf>
    <xf numFmtId="165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164" fontId="23" fillId="7" borderId="11" xfId="0" applyNumberFormat="1" applyFont="1" applyFill="1" applyBorder="1" applyAlignment="1">
      <alignment horizontal="right" wrapText="1"/>
    </xf>
    <xf numFmtId="0" fontId="22" fillId="7" borderId="11" xfId="0" applyFont="1" applyFill="1" applyBorder="1" applyAlignment="1">
      <alignment wrapText="1"/>
    </xf>
    <xf numFmtId="0" fontId="22" fillId="7" borderId="14" xfId="0" applyFont="1" applyFill="1" applyBorder="1" applyAlignment="1">
      <alignment horizontal="center" vertical="center" wrapText="1"/>
    </xf>
    <xf numFmtId="165" fontId="23" fillId="7" borderId="11" xfId="0" applyNumberFormat="1" applyFont="1" applyFill="1" applyBorder="1" applyAlignment="1">
      <alignment horizontal="right"/>
    </xf>
    <xf numFmtId="164" fontId="23" fillId="7" borderId="11" xfId="0" applyNumberFormat="1" applyFont="1" applyFill="1" applyBorder="1" applyAlignment="1">
      <alignment horizontal="right"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49" fontId="3" fillId="24" borderId="0" xfId="0" applyNumberFormat="1" applyFont="1" applyFill="1" applyBorder="1" applyAlignment="1">
      <alignment vertical="top"/>
    </xf>
    <xf numFmtId="0" fontId="21" fillId="24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7" borderId="10" xfId="0" applyFont="1" applyFill="1" applyBorder="1" applyAlignment="1">
      <alignment horizontal="center"/>
    </xf>
    <xf numFmtId="3" fontId="23" fillId="7" borderId="11" xfId="0" applyNumberFormat="1" applyFont="1" applyFill="1" applyBorder="1" applyAlignment="1">
      <alignment horizontal="right"/>
    </xf>
    <xf numFmtId="4" fontId="23" fillId="7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4" fillId="0" borderId="12" xfId="0" applyFont="1" applyBorder="1" applyAlignment="1">
      <alignment vertical="top"/>
    </xf>
    <xf numFmtId="0" fontId="22" fillId="7" borderId="13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7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0" fillId="7" borderId="11" xfId="0" applyFont="1" applyFill="1" applyBorder="1" applyAlignment="1">
      <alignment horizontal="center"/>
    </xf>
    <xf numFmtId="0" fontId="30" fillId="7" borderId="10" xfId="0" applyFont="1" applyFill="1" applyBorder="1" applyAlignment="1">
      <alignment horizontal="center"/>
    </xf>
    <xf numFmtId="0" fontId="30" fillId="7" borderId="11" xfId="0" applyFont="1" applyFill="1" applyBorder="1" applyAlignment="1">
      <alignment wrapText="1"/>
    </xf>
    <xf numFmtId="0" fontId="30" fillId="7" borderId="14" xfId="0" applyNumberFormat="1" applyFont="1" applyFill="1" applyBorder="1" applyAlignment="1">
      <alignment horizontal="center"/>
    </xf>
    <xf numFmtId="0" fontId="30" fillId="7" borderId="14" xfId="0" applyFont="1" applyFill="1" applyBorder="1" applyAlignment="1">
      <alignment horizontal="center"/>
    </xf>
    <xf numFmtId="0" fontId="29" fillId="7" borderId="18" xfId="0" applyNumberFormat="1" applyFont="1" applyFill="1" applyBorder="1" applyAlignment="1">
      <alignment horizontal="left"/>
    </xf>
    <xf numFmtId="164" fontId="29" fillId="7" borderId="14" xfId="0" applyNumberFormat="1" applyFont="1" applyFill="1" applyBorder="1" applyAlignment="1">
      <alignment horizontal="right"/>
    </xf>
    <xf numFmtId="164" fontId="29" fillId="7" borderId="11" xfId="0" applyNumberFormat="1" applyFont="1" applyFill="1" applyBorder="1" applyAlignment="1">
      <alignment horizontal="right"/>
    </xf>
    <xf numFmtId="165" fontId="29" fillId="7" borderId="11" xfId="0" applyNumberFormat="1" applyFont="1" applyFill="1" applyBorder="1" applyAlignment="1">
      <alignment horizontal="right"/>
    </xf>
    <xf numFmtId="164" fontId="29" fillId="7" borderId="11" xfId="0" applyNumberFormat="1" applyFont="1" applyFill="1" applyBorder="1" applyAlignment="1">
      <alignment horizontal="right" wrapText="1"/>
    </xf>
    <xf numFmtId="0" fontId="31" fillId="24" borderId="11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 vertical="center"/>
    </xf>
    <xf numFmtId="0" fontId="32" fillId="24" borderId="11" xfId="0" applyNumberFormat="1" applyFont="1" applyFill="1" applyBorder="1" applyAlignment="1">
      <alignment horizontal="left" vertical="center" wrapText="1"/>
    </xf>
    <xf numFmtId="171" fontId="33" fillId="0" borderId="11" xfId="0" applyNumberFormat="1" applyFont="1" applyBorder="1" applyAlignment="1">
      <alignment horizontal="right" vertical="center"/>
    </xf>
    <xf numFmtId="171" fontId="29" fillId="0" borderId="11" xfId="0" applyNumberFormat="1" applyFont="1" applyBorder="1" applyAlignment="1">
      <alignment horizontal="right" vertical="center"/>
    </xf>
    <xf numFmtId="171" fontId="29" fillId="24" borderId="11" xfId="0" applyNumberFormat="1" applyFont="1" applyFill="1" applyBorder="1" applyAlignment="1">
      <alignment horizontal="right" vertical="center"/>
    </xf>
    <xf numFmtId="168" fontId="29" fillId="24" borderId="11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30" fillId="0" borderId="11" xfId="0" applyFont="1" applyBorder="1" applyAlignment="1">
      <alignment/>
    </xf>
    <xf numFmtId="0" fontId="34" fillId="24" borderId="11" xfId="0" applyNumberFormat="1" applyFont="1" applyFill="1" applyBorder="1" applyAlignment="1">
      <alignment horizontal="center" vertical="top"/>
    </xf>
    <xf numFmtId="0" fontId="34" fillId="24" borderId="11" xfId="0" applyNumberFormat="1" applyFont="1" applyFill="1" applyBorder="1" applyAlignment="1">
      <alignment horizontal="left" vertical="center" wrapText="1"/>
    </xf>
    <xf numFmtId="171" fontId="35" fillId="0" borderId="11" xfId="0" applyNumberFormat="1" applyFont="1" applyBorder="1" applyAlignment="1">
      <alignment horizontal="right" vertical="center"/>
    </xf>
    <xf numFmtId="171" fontId="30" fillId="0" borderId="11" xfId="0" applyNumberFormat="1" applyFont="1" applyBorder="1" applyAlignment="1">
      <alignment horizontal="right" vertical="center"/>
    </xf>
    <xf numFmtId="168" fontId="30" fillId="0" borderId="11" xfId="0" applyNumberFormat="1" applyFont="1" applyBorder="1" applyAlignment="1">
      <alignment horizontal="right" vertical="center"/>
    </xf>
    <xf numFmtId="0" fontId="28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1" fillId="7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2" fillId="7" borderId="11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0" fillId="7" borderId="11" xfId="0" applyFont="1" applyFill="1" applyBorder="1" applyAlignment="1">
      <alignment horizontal="center" vertical="center" wrapText="1"/>
    </xf>
    <xf numFmtId="0" fontId="32" fillId="24" borderId="14" xfId="0" applyNumberFormat="1" applyFont="1" applyFill="1" applyBorder="1" applyAlignment="1">
      <alignment horizontal="center" vertical="top"/>
    </xf>
    <xf numFmtId="0" fontId="32" fillId="24" borderId="20" xfId="0" applyNumberFormat="1" applyFont="1" applyFill="1" applyBorder="1" applyAlignment="1">
      <alignment horizontal="center" vertical="top"/>
    </xf>
    <xf numFmtId="0" fontId="30" fillId="7" borderId="11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 wrapText="1"/>
    </xf>
    <xf numFmtId="0" fontId="30" fillId="7" borderId="15" xfId="0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top"/>
    </xf>
    <xf numFmtId="49" fontId="3" fillId="24" borderId="15" xfId="0" applyNumberFormat="1" applyFont="1" applyFill="1" applyBorder="1" applyAlignment="1">
      <alignment horizontal="center" vertical="top"/>
    </xf>
    <xf numFmtId="49" fontId="3" fillId="24" borderId="20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904875</xdr:colOff>
      <xdr:row>9</xdr:row>
      <xdr:rowOff>257175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676650" y="30956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115" zoomScaleSheetLayoutView="115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6" sqref="N6:N8"/>
    </sheetView>
  </sheetViews>
  <sheetFormatPr defaultColWidth="11.59765625" defaultRowHeight="14.25"/>
  <cols>
    <col min="1" max="1" width="3.09765625" style="0" customWidth="1"/>
    <col min="2" max="2" width="4" style="0" customWidth="1"/>
    <col min="3" max="3" width="20.3984375" style="0" customWidth="1"/>
    <col min="4" max="4" width="8.5" style="0" customWidth="1"/>
    <col min="5" max="5" width="9.09765625" style="0" customWidth="1"/>
    <col min="6" max="7" width="9" style="0" customWidth="1"/>
    <col min="8" max="8" width="9.19921875" style="0" customWidth="1"/>
    <col min="9" max="9" width="6.59765625" style="0" customWidth="1"/>
    <col min="10" max="10" width="7.59765625" style="0" customWidth="1"/>
    <col min="11" max="11" width="8.5" style="0" customWidth="1"/>
    <col min="12" max="12" width="5.8984375" style="0" customWidth="1"/>
    <col min="13" max="13" width="8.59765625" style="0" customWidth="1"/>
    <col min="14" max="14" width="8.8984375" style="0" customWidth="1"/>
    <col min="15" max="15" width="5.19921875" style="0" customWidth="1"/>
    <col min="16" max="16" width="5.09765625" style="0" customWidth="1"/>
    <col min="17" max="17" width="5.5" style="0" customWidth="1"/>
  </cols>
  <sheetData>
    <row r="1" spans="1:16" ht="14.25">
      <c r="A1" s="87" t="s">
        <v>31</v>
      </c>
      <c r="B1" s="87"/>
      <c r="C1" s="87"/>
      <c r="P1" t="s">
        <v>24</v>
      </c>
    </row>
    <row r="2" spans="5:13" ht="16.5">
      <c r="E2" s="100" t="s">
        <v>25</v>
      </c>
      <c r="F2" s="100"/>
      <c r="G2" s="100"/>
      <c r="H2" s="100"/>
      <c r="I2" s="100"/>
      <c r="J2" s="100"/>
      <c r="K2" s="100"/>
      <c r="L2" s="100"/>
      <c r="M2" s="100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88" t="s">
        <v>0</v>
      </c>
      <c r="B4" s="88" t="s">
        <v>1</v>
      </c>
      <c r="C4" s="88" t="s">
        <v>7</v>
      </c>
      <c r="D4" s="89" t="s">
        <v>18</v>
      </c>
      <c r="E4" s="90" t="s">
        <v>19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2.75" customHeight="1">
      <c r="A5" s="88"/>
      <c r="B5" s="88"/>
      <c r="C5" s="88"/>
      <c r="D5" s="89"/>
      <c r="E5" s="91" t="s">
        <v>16</v>
      </c>
      <c r="F5" s="94" t="s">
        <v>19</v>
      </c>
      <c r="G5" s="95"/>
      <c r="H5" s="95"/>
      <c r="I5" s="95"/>
      <c r="J5" s="95"/>
      <c r="K5" s="95"/>
      <c r="L5" s="96"/>
      <c r="M5" s="91" t="s">
        <v>23</v>
      </c>
      <c r="N5" s="94" t="s">
        <v>19</v>
      </c>
      <c r="O5" s="95"/>
      <c r="P5" s="95"/>
      <c r="Q5" s="96"/>
    </row>
    <row r="6" spans="1:17" ht="21.75" customHeight="1">
      <c r="A6" s="88"/>
      <c r="B6" s="88"/>
      <c r="C6" s="88"/>
      <c r="D6" s="89"/>
      <c r="E6" s="92"/>
      <c r="F6" s="69" t="s">
        <v>10</v>
      </c>
      <c r="G6" s="50"/>
      <c r="H6" s="50"/>
      <c r="I6" s="91" t="s">
        <v>20</v>
      </c>
      <c r="J6" s="89" t="s">
        <v>3</v>
      </c>
      <c r="K6" s="91" t="s">
        <v>26</v>
      </c>
      <c r="L6" s="89" t="s">
        <v>4</v>
      </c>
      <c r="M6" s="92"/>
      <c r="N6" s="97" t="s">
        <v>22</v>
      </c>
      <c r="O6" s="89" t="s">
        <v>21</v>
      </c>
      <c r="P6" s="51" t="s">
        <v>13</v>
      </c>
      <c r="Q6" s="91" t="s">
        <v>17</v>
      </c>
    </row>
    <row r="7" spans="1:17" ht="14.25" customHeight="1">
      <c r="A7" s="88"/>
      <c r="B7" s="88"/>
      <c r="C7" s="88"/>
      <c r="D7" s="89"/>
      <c r="E7" s="92"/>
      <c r="F7" s="88" t="s">
        <v>15</v>
      </c>
      <c r="G7" s="69" t="s">
        <v>11</v>
      </c>
      <c r="H7" s="50"/>
      <c r="I7" s="92"/>
      <c r="J7" s="89"/>
      <c r="K7" s="92"/>
      <c r="L7" s="89"/>
      <c r="M7" s="92"/>
      <c r="N7" s="98"/>
      <c r="O7" s="89"/>
      <c r="P7" s="52"/>
      <c r="Q7" s="92"/>
    </row>
    <row r="8" spans="1:17" ht="102.75" customHeight="1">
      <c r="A8" s="88"/>
      <c r="B8" s="88"/>
      <c r="C8" s="88"/>
      <c r="D8" s="89"/>
      <c r="E8" s="93"/>
      <c r="F8" s="88"/>
      <c r="G8" s="2" t="s">
        <v>2</v>
      </c>
      <c r="H8" s="3" t="s">
        <v>12</v>
      </c>
      <c r="I8" s="93"/>
      <c r="J8" s="89"/>
      <c r="K8" s="93"/>
      <c r="L8" s="89"/>
      <c r="M8" s="93"/>
      <c r="N8" s="99"/>
      <c r="O8" s="89"/>
      <c r="P8" s="27" t="s">
        <v>26</v>
      </c>
      <c r="Q8" s="93"/>
    </row>
    <row r="9" spans="1:17" ht="17.2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26">
        <v>15</v>
      </c>
      <c r="P9" s="3">
        <v>16</v>
      </c>
      <c r="Q9" s="4">
        <v>17</v>
      </c>
    </row>
    <row r="10" spans="1:17" ht="17.25" customHeight="1">
      <c r="A10" s="4"/>
      <c r="B10" s="4"/>
      <c r="C10" s="15" t="s">
        <v>14</v>
      </c>
      <c r="D10" s="28">
        <f>E10+M10</f>
        <v>86498.43</v>
      </c>
      <c r="E10" s="28">
        <f>F10+I10+J10+K10</f>
        <v>86498.43</v>
      </c>
      <c r="F10" s="29">
        <f aca="true" t="shared" si="0" ref="F10:F15">G10+H10</f>
        <v>86020</v>
      </c>
      <c r="G10" s="29">
        <f>G11</f>
        <v>2509</v>
      </c>
      <c r="H10" s="29">
        <f>H15</f>
        <v>83511</v>
      </c>
      <c r="I10" s="29"/>
      <c r="J10" s="29"/>
      <c r="K10" s="28">
        <f>K13</f>
        <v>478.43</v>
      </c>
      <c r="L10" s="29"/>
      <c r="M10" s="28"/>
      <c r="N10" s="28"/>
      <c r="O10" s="25"/>
      <c r="P10" s="25"/>
      <c r="Q10" s="29"/>
    </row>
    <row r="11" spans="1:17" ht="14.25">
      <c r="A11" s="9">
        <v>801</v>
      </c>
      <c r="B11" s="7"/>
      <c r="C11" s="12" t="s">
        <v>5</v>
      </c>
      <c r="D11" s="17">
        <f aca="true" t="shared" si="1" ref="D11:D16">E11+M11</f>
        <v>2509</v>
      </c>
      <c r="E11" s="11">
        <f>F11+I11+J11+K11+L11</f>
        <v>2509</v>
      </c>
      <c r="F11" s="11">
        <f t="shared" si="0"/>
        <v>2509</v>
      </c>
      <c r="G11" s="6">
        <f>G12</f>
        <v>2509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4.25">
      <c r="A12" s="31"/>
      <c r="B12" s="18">
        <v>80134</v>
      </c>
      <c r="C12" s="10" t="s">
        <v>8</v>
      </c>
      <c r="D12" s="16">
        <f t="shared" si="1"/>
        <v>2509</v>
      </c>
      <c r="E12" s="16">
        <f>F12+I12+J12+K12+L12</f>
        <v>2509</v>
      </c>
      <c r="F12" s="16">
        <f t="shared" si="0"/>
        <v>2509</v>
      </c>
      <c r="G12" s="16">
        <v>2509</v>
      </c>
      <c r="H12" s="16"/>
      <c r="I12" s="16"/>
      <c r="J12" s="16"/>
      <c r="K12" s="16"/>
      <c r="L12" s="8"/>
      <c r="M12" s="8"/>
      <c r="N12" s="8"/>
      <c r="O12" s="8"/>
      <c r="P12" s="8"/>
      <c r="Q12" s="8"/>
    </row>
    <row r="13" spans="1:17" ht="18">
      <c r="A13" s="13">
        <v>853</v>
      </c>
      <c r="B13" s="7"/>
      <c r="C13" s="20" t="s">
        <v>6</v>
      </c>
      <c r="D13" s="21">
        <f>E13</f>
        <v>478.43</v>
      </c>
      <c r="E13" s="21">
        <f>F13+I13+J13+K13+L13</f>
        <v>478.43</v>
      </c>
      <c r="F13" s="21"/>
      <c r="G13" s="21"/>
      <c r="H13" s="21"/>
      <c r="I13" s="17"/>
      <c r="J13" s="21"/>
      <c r="K13" s="21">
        <f>K14</f>
        <v>478.43</v>
      </c>
      <c r="L13" s="21"/>
      <c r="M13" s="6"/>
      <c r="N13" s="6"/>
      <c r="O13" s="6"/>
      <c r="P13" s="6"/>
      <c r="Q13" s="6"/>
    </row>
    <row r="14" spans="1:17" ht="14.25">
      <c r="A14" s="30"/>
      <c r="B14" s="18">
        <v>85333</v>
      </c>
      <c r="C14" s="22" t="s">
        <v>9</v>
      </c>
      <c r="D14" s="23">
        <f t="shared" si="1"/>
        <v>478.43</v>
      </c>
      <c r="E14" s="23">
        <f>F14+I14+J14+K14+L14</f>
        <v>478.43</v>
      </c>
      <c r="F14" s="23"/>
      <c r="G14" s="23"/>
      <c r="H14" s="23"/>
      <c r="I14" s="16"/>
      <c r="J14" s="16"/>
      <c r="K14" s="23">
        <v>478.43</v>
      </c>
      <c r="L14" s="8"/>
      <c r="M14" s="8"/>
      <c r="N14" s="8"/>
      <c r="O14" s="8"/>
      <c r="P14" s="8"/>
      <c r="Q14" s="8"/>
    </row>
    <row r="15" spans="1:17" ht="18">
      <c r="A15" s="86">
        <v>900</v>
      </c>
      <c r="B15" s="7"/>
      <c r="C15" s="14" t="s">
        <v>28</v>
      </c>
      <c r="D15" s="17">
        <f t="shared" si="1"/>
        <v>83511</v>
      </c>
      <c r="E15" s="17">
        <f>F15+I15</f>
        <v>83511</v>
      </c>
      <c r="F15" s="17">
        <f t="shared" si="0"/>
        <v>83511</v>
      </c>
      <c r="G15" s="17"/>
      <c r="H15" s="17">
        <f>H16</f>
        <v>83511</v>
      </c>
      <c r="I15" s="17"/>
      <c r="J15" s="17"/>
      <c r="K15" s="17"/>
      <c r="L15" s="11"/>
      <c r="M15" s="6"/>
      <c r="N15" s="6"/>
      <c r="O15" s="6"/>
      <c r="P15" s="6"/>
      <c r="Q15" s="6"/>
    </row>
    <row r="16" spans="1:17" ht="19.5">
      <c r="A16" s="86"/>
      <c r="B16" s="19" t="s">
        <v>29</v>
      </c>
      <c r="C16" s="24" t="s">
        <v>30</v>
      </c>
      <c r="D16" s="16">
        <f t="shared" si="1"/>
        <v>83511</v>
      </c>
      <c r="E16" s="16">
        <f>F16+I16+J16+K16+L16</f>
        <v>83511</v>
      </c>
      <c r="F16" s="16">
        <v>83511</v>
      </c>
      <c r="G16" s="16"/>
      <c r="H16" s="16">
        <v>83511</v>
      </c>
      <c r="I16" s="16"/>
      <c r="J16" s="16"/>
      <c r="K16" s="16"/>
      <c r="L16" s="8"/>
      <c r="M16" s="8"/>
      <c r="N16" s="8"/>
      <c r="O16" s="8"/>
      <c r="P16" s="8"/>
      <c r="Q16" s="8"/>
    </row>
    <row r="17" spans="2:3" ht="14.25">
      <c r="B17" s="35"/>
      <c r="C17" s="33"/>
    </row>
    <row r="18" spans="1:3" ht="14.25">
      <c r="A18" s="32"/>
      <c r="B18" s="33"/>
      <c r="C18" s="33"/>
    </row>
    <row r="19" spans="1:3" ht="14.25">
      <c r="A19" s="32"/>
      <c r="B19" s="33"/>
      <c r="C19" s="33"/>
    </row>
    <row r="20" spans="1:3" ht="14.25">
      <c r="A20" s="32"/>
      <c r="B20" s="33"/>
      <c r="C20" s="33"/>
    </row>
    <row r="21" spans="1:3" ht="14.25">
      <c r="A21" s="34"/>
      <c r="B21" s="33"/>
      <c r="C21" s="33"/>
    </row>
    <row r="22" spans="1:3" ht="14.25">
      <c r="A22" s="68"/>
      <c r="B22" s="33"/>
      <c r="C22" s="33"/>
    </row>
    <row r="23" spans="1:3" ht="14.25">
      <c r="A23" s="68"/>
      <c r="B23" s="33"/>
      <c r="C23" s="33"/>
    </row>
    <row r="24" spans="1:3" ht="14.25">
      <c r="A24" s="68"/>
      <c r="B24" s="33"/>
      <c r="C24" s="33"/>
    </row>
    <row r="25" spans="1:3" ht="14.25">
      <c r="A25" s="33"/>
      <c r="B25" s="33"/>
      <c r="C25" s="33"/>
    </row>
    <row r="26" spans="1:3" ht="14.25">
      <c r="A26" s="33"/>
      <c r="B26" s="33"/>
      <c r="C26" s="33"/>
    </row>
    <row r="27" spans="1:3" ht="14.25">
      <c r="A27" s="33"/>
      <c r="B27" s="33"/>
      <c r="C27" s="33"/>
    </row>
    <row r="28" spans="1:3" ht="14.25">
      <c r="A28" s="33"/>
      <c r="B28" s="33"/>
      <c r="C28" s="33"/>
    </row>
    <row r="29" spans="1:3" ht="14.25">
      <c r="A29" s="33"/>
      <c r="B29" s="33"/>
      <c r="C29" s="33"/>
    </row>
    <row r="30" spans="1:3" ht="14.25">
      <c r="A30" s="33"/>
      <c r="B30" s="33"/>
      <c r="C30" s="33"/>
    </row>
    <row r="31" spans="1:3" ht="14.25">
      <c r="A31" s="33"/>
      <c r="B31" s="33"/>
      <c r="C31" s="33"/>
    </row>
    <row r="32" spans="1:3" ht="14.25">
      <c r="A32" s="33"/>
      <c r="B32" s="33"/>
      <c r="C32" s="33"/>
    </row>
    <row r="33" spans="1:3" ht="14.25">
      <c r="A33" s="33"/>
      <c r="B33" s="33"/>
      <c r="C33" s="33"/>
    </row>
    <row r="34" ht="14.25">
      <c r="A34" s="33"/>
    </row>
    <row r="35" ht="14.25">
      <c r="A35" s="33"/>
    </row>
  </sheetData>
  <sheetProtection/>
  <mergeCells count="24">
    <mergeCell ref="E2:M2"/>
    <mergeCell ref="A22:A24"/>
    <mergeCell ref="F7:F8"/>
    <mergeCell ref="G7:H7"/>
    <mergeCell ref="M5:M8"/>
    <mergeCell ref="F6:H6"/>
    <mergeCell ref="I6:I8"/>
    <mergeCell ref="J6:J8"/>
    <mergeCell ref="K6:K8"/>
    <mergeCell ref="L6:L8"/>
    <mergeCell ref="D4:D8"/>
    <mergeCell ref="E4:Q4"/>
    <mergeCell ref="E5:E8"/>
    <mergeCell ref="F5:L5"/>
    <mergeCell ref="N6:N8"/>
    <mergeCell ref="N5:Q5"/>
    <mergeCell ref="Q6:Q8"/>
    <mergeCell ref="P6:P7"/>
    <mergeCell ref="O6:O8"/>
    <mergeCell ref="A15:A16"/>
    <mergeCell ref="A1:C1"/>
    <mergeCell ref="A4:A8"/>
    <mergeCell ref="B4:B8"/>
    <mergeCell ref="C4:C8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3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1" sqref="A11:A12"/>
    </sheetView>
  </sheetViews>
  <sheetFormatPr defaultColWidth="11.59765625" defaultRowHeight="14.25"/>
  <cols>
    <col min="1" max="1" width="4.19921875" style="54" customWidth="1"/>
    <col min="2" max="2" width="5" style="54" customWidth="1"/>
    <col min="3" max="3" width="12.8984375" style="54" customWidth="1"/>
    <col min="4" max="4" width="7" style="54" customWidth="1"/>
    <col min="5" max="5" width="9.5" style="54" customWidth="1"/>
    <col min="6" max="6" width="7.8984375" style="54" customWidth="1"/>
    <col min="7" max="7" width="10.5" style="54" customWidth="1"/>
    <col min="8" max="8" width="10.8984375" style="54" customWidth="1"/>
    <col min="9" max="9" width="6.8984375" style="54" customWidth="1"/>
    <col min="10" max="10" width="7" style="54" customWidth="1"/>
    <col min="11" max="11" width="7.69921875" style="54" customWidth="1"/>
    <col min="12" max="12" width="6.19921875" style="54" customWidth="1"/>
    <col min="13" max="13" width="10.69921875" style="54" customWidth="1"/>
    <col min="14" max="14" width="8.8984375" style="54" customWidth="1"/>
    <col min="15" max="15" width="8.19921875" style="54" customWidth="1"/>
    <col min="16" max="16" width="8.8984375" style="54" customWidth="1"/>
    <col min="17" max="17" width="6.59765625" style="54" customWidth="1"/>
    <col min="18" max="16384" width="11.59765625" style="54" customWidth="1"/>
  </cols>
  <sheetData>
    <row r="1" spans="1:16" ht="14.25">
      <c r="A1" s="83" t="s">
        <v>27</v>
      </c>
      <c r="B1" s="84"/>
      <c r="C1" s="84"/>
      <c r="P1" s="36" t="s">
        <v>24</v>
      </c>
    </row>
    <row r="2" spans="5:13" ht="16.5">
      <c r="E2" s="100" t="s">
        <v>25</v>
      </c>
      <c r="F2" s="100"/>
      <c r="G2" s="100"/>
      <c r="H2" s="100"/>
      <c r="I2" s="100"/>
      <c r="J2" s="100"/>
      <c r="K2" s="100"/>
      <c r="L2" s="100"/>
      <c r="M2" s="100"/>
    </row>
    <row r="4" spans="1:17" ht="15" customHeight="1">
      <c r="A4" s="105" t="s">
        <v>0</v>
      </c>
      <c r="B4" s="105" t="s">
        <v>1</v>
      </c>
      <c r="C4" s="105" t="s">
        <v>7</v>
      </c>
      <c r="D4" s="108" t="s">
        <v>18</v>
      </c>
      <c r="E4" s="53" t="s">
        <v>19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2.75" customHeight="1">
      <c r="A5" s="106"/>
      <c r="B5" s="106"/>
      <c r="C5" s="106"/>
      <c r="D5" s="109"/>
      <c r="E5" s="101" t="s">
        <v>16</v>
      </c>
      <c r="F5" s="53" t="s">
        <v>19</v>
      </c>
      <c r="G5" s="53"/>
      <c r="H5" s="53"/>
      <c r="I5" s="53"/>
      <c r="J5" s="53"/>
      <c r="K5" s="53"/>
      <c r="L5" s="53"/>
      <c r="M5" s="101" t="s">
        <v>23</v>
      </c>
      <c r="N5" s="53" t="s">
        <v>19</v>
      </c>
      <c r="O5" s="53"/>
      <c r="P5" s="53"/>
      <c r="Q5" s="53"/>
    </row>
    <row r="6" spans="1:58" ht="21.75" customHeight="1">
      <c r="A6" s="106"/>
      <c r="B6" s="106"/>
      <c r="C6" s="106"/>
      <c r="D6" s="109"/>
      <c r="E6" s="101"/>
      <c r="F6" s="104" t="s">
        <v>10</v>
      </c>
      <c r="G6" s="104"/>
      <c r="H6" s="104"/>
      <c r="I6" s="101" t="s">
        <v>20</v>
      </c>
      <c r="J6" s="101" t="s">
        <v>3</v>
      </c>
      <c r="K6" s="101" t="s">
        <v>26</v>
      </c>
      <c r="L6" s="101" t="s">
        <v>4</v>
      </c>
      <c r="M6" s="101"/>
      <c r="N6" s="53" t="s">
        <v>22</v>
      </c>
      <c r="O6" s="101" t="s">
        <v>21</v>
      </c>
      <c r="P6" s="104" t="s">
        <v>13</v>
      </c>
      <c r="Q6" s="101" t="s">
        <v>17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58" ht="14.25" customHeight="1">
      <c r="A7" s="106"/>
      <c r="B7" s="106"/>
      <c r="C7" s="106"/>
      <c r="D7" s="109"/>
      <c r="E7" s="101"/>
      <c r="F7" s="104" t="s">
        <v>15</v>
      </c>
      <c r="G7" s="104" t="s">
        <v>11</v>
      </c>
      <c r="H7" s="104"/>
      <c r="I7" s="101"/>
      <c r="J7" s="101"/>
      <c r="K7" s="101"/>
      <c r="L7" s="101"/>
      <c r="M7" s="101"/>
      <c r="N7" s="53"/>
      <c r="O7" s="101"/>
      <c r="P7" s="104"/>
      <c r="Q7" s="101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1:58" ht="96" customHeight="1">
      <c r="A8" s="107"/>
      <c r="B8" s="107"/>
      <c r="C8" s="107"/>
      <c r="D8" s="110"/>
      <c r="E8" s="101"/>
      <c r="F8" s="104"/>
      <c r="G8" s="55" t="s">
        <v>2</v>
      </c>
      <c r="H8" s="85" t="s">
        <v>12</v>
      </c>
      <c r="I8" s="101"/>
      <c r="J8" s="101"/>
      <c r="K8" s="101"/>
      <c r="L8" s="101"/>
      <c r="M8" s="101"/>
      <c r="N8" s="53"/>
      <c r="O8" s="101"/>
      <c r="P8" s="55" t="s">
        <v>26</v>
      </c>
      <c r="Q8" s="101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58" ht="18.75" customHeight="1">
      <c r="A9" s="57">
        <v>1</v>
      </c>
      <c r="B9" s="57">
        <v>2</v>
      </c>
      <c r="C9" s="58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9">
        <v>15</v>
      </c>
      <c r="P9" s="55">
        <v>16</v>
      </c>
      <c r="Q9" s="57">
        <v>17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</row>
    <row r="10" spans="1:58" ht="24.75" customHeight="1">
      <c r="A10" s="60"/>
      <c r="B10" s="61"/>
      <c r="C10" s="62" t="s">
        <v>14</v>
      </c>
      <c r="D10" s="63">
        <f>E10+M10</f>
        <v>2509</v>
      </c>
      <c r="E10" s="64">
        <f>F10+I10+J10+K10</f>
        <v>2509</v>
      </c>
      <c r="F10" s="64">
        <f>G10+H10</f>
        <v>2509</v>
      </c>
      <c r="G10" s="64">
        <f>G11</f>
        <v>2509</v>
      </c>
      <c r="H10" s="65"/>
      <c r="I10" s="64"/>
      <c r="J10" s="64"/>
      <c r="K10" s="65"/>
      <c r="L10" s="64"/>
      <c r="M10" s="65"/>
      <c r="N10" s="65"/>
      <c r="O10" s="66"/>
      <c r="P10" s="66"/>
      <c r="Q10" s="64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</row>
    <row r="11" spans="1:58" s="76" customFormat="1" ht="47.25" customHeight="1">
      <c r="A11" s="102" t="s">
        <v>32</v>
      </c>
      <c r="B11" s="67"/>
      <c r="C11" s="70" t="s">
        <v>33</v>
      </c>
      <c r="D11" s="71">
        <f>E11+M11</f>
        <v>2509</v>
      </c>
      <c r="E11" s="72">
        <f>F11+I11+J11+K11+L11</f>
        <v>2509</v>
      </c>
      <c r="F11" s="72">
        <f>G11+H11</f>
        <v>2509</v>
      </c>
      <c r="G11" s="73">
        <v>2509</v>
      </c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</row>
    <row r="12" spans="1:58" s="76" customFormat="1" ht="47.25" customHeight="1">
      <c r="A12" s="103"/>
      <c r="B12" s="77" t="s">
        <v>34</v>
      </c>
      <c r="C12" s="78" t="s">
        <v>35</v>
      </c>
      <c r="D12" s="79">
        <f>E12+M12</f>
        <v>2509</v>
      </c>
      <c r="E12" s="80">
        <f>F12+I12+J12+K12+L12</f>
        <v>2509</v>
      </c>
      <c r="F12" s="80">
        <f>G12+H12</f>
        <v>2509</v>
      </c>
      <c r="G12" s="80">
        <v>2509</v>
      </c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</row>
    <row r="13" s="56" customFormat="1" ht="11.25">
      <c r="A13" s="82"/>
    </row>
    <row r="14" s="56" customFormat="1" ht="11.25">
      <c r="A14" s="82"/>
    </row>
    <row r="15" s="56" customFormat="1" ht="11.25">
      <c r="A15" s="82"/>
    </row>
    <row r="16" s="56" customFormat="1" ht="11.25">
      <c r="A16" s="82"/>
    </row>
    <row r="17" s="56" customFormat="1" ht="11.25">
      <c r="A17" s="82"/>
    </row>
    <row r="18" s="56" customFormat="1" ht="11.25">
      <c r="A18" s="82"/>
    </row>
    <row r="19" ht="11.25">
      <c r="A19" s="82"/>
    </row>
    <row r="20" ht="11.25">
      <c r="A20" s="82"/>
    </row>
    <row r="21" ht="11.25">
      <c r="A21" s="82"/>
    </row>
    <row r="22" ht="11.25">
      <c r="A22" s="82"/>
    </row>
    <row r="23" ht="11.25">
      <c r="A23" s="82"/>
    </row>
  </sheetData>
  <sheetProtection/>
  <mergeCells count="22">
    <mergeCell ref="I6:I8"/>
    <mergeCell ref="J6:J8"/>
    <mergeCell ref="L6:L8"/>
    <mergeCell ref="N6:N8"/>
    <mergeCell ref="E2:M2"/>
    <mergeCell ref="A4:A8"/>
    <mergeCell ref="B4:B8"/>
    <mergeCell ref="C4:C8"/>
    <mergeCell ref="D4:D8"/>
    <mergeCell ref="E4:Q4"/>
    <mergeCell ref="E5:E8"/>
    <mergeCell ref="F6:H6"/>
    <mergeCell ref="F5:L5"/>
    <mergeCell ref="M5:M8"/>
    <mergeCell ref="N5:Q5"/>
    <mergeCell ref="A11:A12"/>
    <mergeCell ref="O6:O8"/>
    <mergeCell ref="P6:P7"/>
    <mergeCell ref="Q6:Q8"/>
    <mergeCell ref="F7:F8"/>
    <mergeCell ref="G7:H7"/>
    <mergeCell ref="K6:K8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92" r:id="rId2"/>
  <colBreaks count="1" manualBreakCount="1">
    <brk id="17" max="2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1" sqref="B1"/>
    </sheetView>
  </sheetViews>
  <sheetFormatPr defaultColWidth="8.796875" defaultRowHeight="14.25"/>
  <sheetData>
    <row r="1" spans="1:17" ht="14.25">
      <c r="A1" s="38" t="s">
        <v>36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 t="s">
        <v>37</v>
      </c>
      <c r="Q1" s="40"/>
    </row>
    <row r="2" spans="4:12" ht="16.5">
      <c r="D2" s="100" t="s">
        <v>38</v>
      </c>
      <c r="E2" s="100"/>
      <c r="F2" s="100"/>
      <c r="G2" s="100"/>
      <c r="H2" s="100"/>
      <c r="I2" s="100"/>
      <c r="J2" s="100"/>
      <c r="K2" s="100"/>
      <c r="L2" s="100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>
      <c r="A4" s="88" t="s">
        <v>0</v>
      </c>
      <c r="B4" s="88" t="s">
        <v>1</v>
      </c>
      <c r="C4" s="88" t="s">
        <v>7</v>
      </c>
      <c r="D4" s="89" t="s">
        <v>18</v>
      </c>
      <c r="E4" s="90" t="s">
        <v>19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4.25">
      <c r="A5" s="88"/>
      <c r="B5" s="88"/>
      <c r="C5" s="88"/>
      <c r="D5" s="89"/>
      <c r="E5" s="91" t="s">
        <v>16</v>
      </c>
      <c r="F5" s="94" t="s">
        <v>19</v>
      </c>
      <c r="G5" s="95"/>
      <c r="H5" s="95"/>
      <c r="I5" s="95"/>
      <c r="J5" s="95"/>
      <c r="K5" s="95"/>
      <c r="L5" s="96"/>
      <c r="M5" s="91" t="s">
        <v>23</v>
      </c>
      <c r="N5" s="94" t="s">
        <v>19</v>
      </c>
      <c r="O5" s="95"/>
      <c r="P5" s="95"/>
      <c r="Q5" s="96"/>
    </row>
    <row r="6" spans="1:17" ht="14.25">
      <c r="A6" s="88"/>
      <c r="B6" s="88"/>
      <c r="C6" s="88"/>
      <c r="D6" s="89"/>
      <c r="E6" s="92"/>
      <c r="F6" s="69" t="s">
        <v>10</v>
      </c>
      <c r="G6" s="50"/>
      <c r="H6" s="50"/>
      <c r="I6" s="91" t="s">
        <v>20</v>
      </c>
      <c r="J6" s="89" t="s">
        <v>3</v>
      </c>
      <c r="K6" s="91" t="s">
        <v>26</v>
      </c>
      <c r="L6" s="89" t="s">
        <v>4</v>
      </c>
      <c r="M6" s="92"/>
      <c r="N6" s="88" t="s">
        <v>39</v>
      </c>
      <c r="O6" s="91" t="s">
        <v>21</v>
      </c>
      <c r="P6" s="51" t="s">
        <v>13</v>
      </c>
      <c r="Q6" s="91" t="s">
        <v>17</v>
      </c>
    </row>
    <row r="7" spans="1:17" ht="14.25">
      <c r="A7" s="88"/>
      <c r="B7" s="88"/>
      <c r="C7" s="88"/>
      <c r="D7" s="89"/>
      <c r="E7" s="92"/>
      <c r="F7" s="88" t="s">
        <v>15</v>
      </c>
      <c r="G7" s="69" t="s">
        <v>11</v>
      </c>
      <c r="H7" s="50"/>
      <c r="I7" s="92"/>
      <c r="J7" s="89"/>
      <c r="K7" s="92"/>
      <c r="L7" s="89"/>
      <c r="M7" s="92"/>
      <c r="N7" s="88"/>
      <c r="O7" s="92"/>
      <c r="P7" s="52"/>
      <c r="Q7" s="92"/>
    </row>
    <row r="8" spans="1:17" ht="63">
      <c r="A8" s="88"/>
      <c r="B8" s="88"/>
      <c r="C8" s="88"/>
      <c r="D8" s="89"/>
      <c r="E8" s="93"/>
      <c r="F8" s="88"/>
      <c r="G8" s="2" t="s">
        <v>2</v>
      </c>
      <c r="H8" s="3" t="s">
        <v>12</v>
      </c>
      <c r="I8" s="93"/>
      <c r="J8" s="89"/>
      <c r="K8" s="93"/>
      <c r="L8" s="89"/>
      <c r="M8" s="93"/>
      <c r="N8" s="88"/>
      <c r="O8" s="93"/>
      <c r="P8" s="27" t="s">
        <v>26</v>
      </c>
      <c r="Q8" s="93"/>
    </row>
    <row r="9" spans="1:17" s="37" customFormat="1" ht="14.25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3">
        <v>16</v>
      </c>
      <c r="Q9" s="4">
        <v>17</v>
      </c>
    </row>
    <row r="10" spans="1:17" s="37" customFormat="1" ht="14.25">
      <c r="A10" s="4"/>
      <c r="B10" s="4"/>
      <c r="C10" s="41" t="s">
        <v>14</v>
      </c>
      <c r="D10" s="42">
        <f>E10+M10</f>
        <v>218518</v>
      </c>
      <c r="E10" s="42">
        <f>F10+I10</f>
        <v>218518</v>
      </c>
      <c r="F10" s="42">
        <f>G10+H10</f>
        <v>193518</v>
      </c>
      <c r="G10" s="42">
        <f>G11</f>
        <v>0</v>
      </c>
      <c r="H10" s="42">
        <f>H11</f>
        <v>193518</v>
      </c>
      <c r="I10" s="42">
        <f>I11</f>
        <v>25000</v>
      </c>
      <c r="J10" s="43"/>
      <c r="K10" s="43"/>
      <c r="L10" s="42"/>
      <c r="M10" s="43"/>
      <c r="N10" s="43"/>
      <c r="O10" s="42"/>
      <c r="P10" s="43"/>
      <c r="Q10" s="42"/>
    </row>
    <row r="11" spans="1:17" ht="36">
      <c r="A11" s="111" t="s">
        <v>40</v>
      </c>
      <c r="B11" s="7"/>
      <c r="C11" s="14" t="s">
        <v>28</v>
      </c>
      <c r="D11" s="44">
        <f>E11+M11</f>
        <v>218518</v>
      </c>
      <c r="E11" s="45">
        <f>F11+I11</f>
        <v>218518</v>
      </c>
      <c r="F11" s="45">
        <f>G11+H11</f>
        <v>193518</v>
      </c>
      <c r="G11" s="45"/>
      <c r="H11" s="45">
        <f>H12+H13</f>
        <v>193518</v>
      </c>
      <c r="I11" s="45">
        <f>SUM(I12:I13)</f>
        <v>25000</v>
      </c>
      <c r="J11" s="11"/>
      <c r="K11" s="11"/>
      <c r="L11" s="11"/>
      <c r="M11" s="6"/>
      <c r="N11" s="6"/>
      <c r="O11" s="6"/>
      <c r="P11" s="6"/>
      <c r="Q11" s="6"/>
    </row>
    <row r="12" spans="1:17" ht="39">
      <c r="A12" s="112"/>
      <c r="B12" s="19" t="s">
        <v>29</v>
      </c>
      <c r="C12" s="46" t="s">
        <v>30</v>
      </c>
      <c r="D12" s="47">
        <f>E12+M12</f>
        <v>100000</v>
      </c>
      <c r="E12" s="48">
        <f>F12+I12+J12+K12+L12</f>
        <v>100000</v>
      </c>
      <c r="F12" s="48">
        <f>H12</f>
        <v>100000</v>
      </c>
      <c r="G12" s="48"/>
      <c r="H12" s="48">
        <v>100000</v>
      </c>
      <c r="I12" s="48"/>
      <c r="J12" s="8"/>
      <c r="K12" s="8"/>
      <c r="L12" s="8"/>
      <c r="M12" s="8"/>
      <c r="N12" s="8"/>
      <c r="O12" s="8"/>
      <c r="P12" s="8"/>
      <c r="Q12" s="8"/>
    </row>
    <row r="13" spans="1:17" ht="14.25">
      <c r="A13" s="113"/>
      <c r="B13" s="18" t="s">
        <v>41</v>
      </c>
      <c r="C13" s="49" t="s">
        <v>42</v>
      </c>
      <c r="D13" s="47">
        <f>E13+M13</f>
        <v>118518</v>
      </c>
      <c r="E13" s="48">
        <f>F13+I13+J13+K13+L13</f>
        <v>118518</v>
      </c>
      <c r="F13" s="48">
        <f>H13</f>
        <v>93518</v>
      </c>
      <c r="G13" s="48"/>
      <c r="H13" s="48">
        <v>93518</v>
      </c>
      <c r="I13" s="48">
        <v>25000</v>
      </c>
      <c r="J13" s="8"/>
      <c r="K13" s="8"/>
      <c r="L13" s="8"/>
      <c r="M13" s="8"/>
      <c r="N13" s="8"/>
      <c r="O13" s="8"/>
      <c r="P13" s="8"/>
      <c r="Q13" s="8"/>
    </row>
  </sheetData>
  <sheetProtection/>
  <mergeCells count="22">
    <mergeCell ref="I6:I8"/>
    <mergeCell ref="J6:J8"/>
    <mergeCell ref="K6:K8"/>
    <mergeCell ref="F7:F8"/>
    <mergeCell ref="G7:H7"/>
    <mergeCell ref="A11:A13"/>
    <mergeCell ref="F6:H6"/>
    <mergeCell ref="D2:L2"/>
    <mergeCell ref="A4:A8"/>
    <mergeCell ref="B4:B8"/>
    <mergeCell ref="C4:C8"/>
    <mergeCell ref="D4:D8"/>
    <mergeCell ref="E4:Q4"/>
    <mergeCell ref="E5:E8"/>
    <mergeCell ref="F5:L5"/>
    <mergeCell ref="O6:O8"/>
    <mergeCell ref="P6:P7"/>
    <mergeCell ref="M5:M8"/>
    <mergeCell ref="N5:Q5"/>
    <mergeCell ref="L6:L8"/>
    <mergeCell ref="N6:N8"/>
    <mergeCell ref="Q6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krusz_m</cp:lastModifiedBy>
  <cp:lastPrinted>2010-02-25T13:19:56Z</cp:lastPrinted>
  <dcterms:created xsi:type="dcterms:W3CDTF">2009-10-28T18:23:53Z</dcterms:created>
  <dcterms:modified xsi:type="dcterms:W3CDTF">2010-03-09T09:36:10Z</dcterms:modified>
  <cp:category/>
  <cp:version/>
  <cp:contentType/>
  <cp:contentStatus/>
</cp:coreProperties>
</file>