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910" activeTab="0"/>
  </bookViews>
  <sheets>
    <sheet name="zwiększenia" sheetId="1" r:id="rId1"/>
    <sheet name="zmniejszenia" sheetId="2" r:id="rId2"/>
  </sheets>
  <definedNames>
    <definedName name="_xlnm.Print_Area" localSheetId="1">'zmniejszenia'!$A$1:$N$14</definedName>
    <definedName name="_xlnm.Print_Area" localSheetId="0">'zwiększenia'!$A$1:$N$36</definedName>
    <definedName name="_xlnm.Print_Titles" localSheetId="1">'zmniejszenia'!$4:$8</definedName>
    <definedName name="_xlnm.Print_Titles" localSheetId="0">'zwiększenia'!$4:$8</definedName>
  </definedNames>
  <calcPr fullCalcOnLoad="1"/>
</workbook>
</file>

<file path=xl/sharedStrings.xml><?xml version="1.0" encoding="utf-8"?>
<sst xmlns="http://schemas.openxmlformats.org/spreadsheetml/2006/main" count="98" uniqueCount="55">
  <si>
    <t>Dział</t>
  </si>
  <si>
    <t>Nazwa</t>
  </si>
  <si>
    <t xml:space="preserve">w tym </t>
  </si>
  <si>
    <t>w tym</t>
  </si>
  <si>
    <t>Ogółem</t>
  </si>
  <si>
    <t>dochody bieżące</t>
  </si>
  <si>
    <t>własne</t>
  </si>
  <si>
    <t>dochody majątkowe</t>
  </si>
  <si>
    <t>dochody ze sprzedaży majątku</t>
  </si>
  <si>
    <t>zadania z zakresu administracji rządowej i innych zleconych jst  odrębnymi ustawami</t>
  </si>
  <si>
    <t>zadania wykonywane na mocy porozumień z organami administracji rządowej</t>
  </si>
  <si>
    <t>zadania realizowane w drodze umów lub porozumień między jst</t>
  </si>
  <si>
    <t>Paragraf</t>
  </si>
  <si>
    <t>Plan na 2010 rok (5+11)</t>
  </si>
  <si>
    <t>wpływy z tytułu przekształcenia prawa użytkowania wieczystego w prawo własności</t>
  </si>
  <si>
    <t>Tabela nr 1</t>
  </si>
  <si>
    <t>środki wymienione w art. 5 ust.1 pkt 2 i 3 u.f.p</t>
  </si>
  <si>
    <t>Plan dochodów budżetu gminy na 2010 rok</t>
  </si>
  <si>
    <t>Załącznik nr 1- zwiększenia</t>
  </si>
  <si>
    <t>Załącznik nr 1a- zmniejszenia</t>
  </si>
  <si>
    <t>0970</t>
  </si>
  <si>
    <t>0920</t>
  </si>
  <si>
    <t>Wpływy z różnych dochodów</t>
  </si>
  <si>
    <t>Pozostałe odsetki</t>
  </si>
  <si>
    <t>Różne rozliczenia</t>
  </si>
  <si>
    <t>Kultura fizyczna i sport</t>
  </si>
  <si>
    <t>Oświata i wychowanie</t>
  </si>
  <si>
    <t>6207</t>
  </si>
  <si>
    <t>Dotacje celowe w ramach programów finansowanych z udziałem srodków europejskich oraz środków, o których mowa w art.. 5 ust. 1 pkt 3 oraz ust. 3 pkt 5 i 6 ustawy, lub płatności w ramach budżetu środków europejskich</t>
  </si>
  <si>
    <t>2007</t>
  </si>
  <si>
    <t>2920</t>
  </si>
  <si>
    <t>Subwencje ogólne z budżetu państwa</t>
  </si>
  <si>
    <t>0830</t>
  </si>
  <si>
    <t>Wpływy z usług</t>
  </si>
  <si>
    <t>Dochody od osób prawnych, od osób fizycznych i od innych jednostek nieposiadających osobowości prawnej oraz wydatki związane z ich poborem</t>
  </si>
  <si>
    <t>Gospodarka komunalna i ochrona środowiska</t>
  </si>
  <si>
    <t>0690</t>
  </si>
  <si>
    <t>Wpływy z różnych opłat</t>
  </si>
  <si>
    <t>Transport i łączność</t>
  </si>
  <si>
    <t>0570</t>
  </si>
  <si>
    <t>Grzywny, mandaty i inne kary pieniężne od osób fizycznych</t>
  </si>
  <si>
    <t>Gospodarka mieszkaniowa</t>
  </si>
  <si>
    <t>Działalność usługowa</t>
  </si>
  <si>
    <t>Administracja publiczna</t>
  </si>
  <si>
    <t>0750</t>
  </si>
  <si>
    <t>Dochody z najmu i dzierżawy składników majątkowych skarbu państwa, jednostek samorządu terytorjalnego lub innych jednostek zaliczanych do sektora finansów publicznych oraz innych umów o podbnym charakterze</t>
  </si>
  <si>
    <t>0910</t>
  </si>
  <si>
    <t>0490</t>
  </si>
  <si>
    <t>Wpływy z innych lokalnych opłat pobieranych przez jednostki samorządu terytorialnego na podstawie odrębnych ustaw</t>
  </si>
  <si>
    <t>Bezpieczeństwo publiczne i ochrona prezciwpożarowa</t>
  </si>
  <si>
    <t>0960</t>
  </si>
  <si>
    <t>Otrzymane spadki, zapisy i darowizny w postaci pienieżnej</t>
  </si>
  <si>
    <t>2680</t>
  </si>
  <si>
    <t>Rekompensaty utraconych dochodów w podatkach i opłatach lokalnych</t>
  </si>
  <si>
    <t>Odsetki od nieterminowych wpłat z tytułu podatków i opłat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</si>
</sst>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64" fontId="40" fillId="0" borderId="10" xfId="0" applyNumberFormat="1" applyFont="1" applyBorder="1" applyAlignment="1">
      <alignment/>
    </xf>
    <xf numFmtId="0" fontId="40" fillId="7" borderId="11" xfId="0" applyFont="1" applyFill="1" applyBorder="1" applyAlignment="1">
      <alignment horizontal="center"/>
    </xf>
    <xf numFmtId="0" fontId="40" fillId="7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0" fillId="7" borderId="12" xfId="0" applyFont="1" applyFill="1" applyBorder="1" applyAlignment="1">
      <alignment horizontal="center"/>
    </xf>
    <xf numFmtId="0" fontId="40" fillId="7" borderId="12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164" fontId="41" fillId="7" borderId="10" xfId="0" applyNumberFormat="1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164" fontId="41" fillId="7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165" fontId="41" fillId="7" borderId="10" xfId="0" applyNumberFormat="1" applyFont="1" applyFill="1" applyBorder="1" applyAlignment="1">
      <alignment horizontal="right"/>
    </xf>
    <xf numFmtId="0" fontId="40" fillId="7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164" fontId="4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64" fontId="41" fillId="33" borderId="0" xfId="0" applyNumberFormat="1" applyFont="1" applyFill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7" borderId="13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right"/>
    </xf>
    <xf numFmtId="164" fontId="41" fillId="33" borderId="10" xfId="0" applyNumberFormat="1" applyFont="1" applyFill="1" applyBorder="1" applyAlignment="1">
      <alignment horizontal="center"/>
    </xf>
    <xf numFmtId="165" fontId="41" fillId="33" borderId="10" xfId="0" applyNumberFormat="1" applyFont="1" applyFill="1" applyBorder="1" applyAlignment="1">
      <alignment horizontal="right"/>
    </xf>
    <xf numFmtId="164" fontId="40" fillId="33" borderId="10" xfId="0" applyNumberFormat="1" applyFont="1" applyFill="1" applyBorder="1" applyAlignment="1">
      <alignment/>
    </xf>
    <xf numFmtId="4" fontId="40" fillId="7" borderId="10" xfId="0" applyNumberFormat="1" applyFont="1" applyFill="1" applyBorder="1" applyAlignment="1">
      <alignment horizontal="center"/>
    </xf>
    <xf numFmtId="4" fontId="40" fillId="7" borderId="12" xfId="0" applyNumberFormat="1" applyFont="1" applyFill="1" applyBorder="1" applyAlignment="1">
      <alignment horizontal="center"/>
    </xf>
    <xf numFmtId="4" fontId="41" fillId="7" borderId="12" xfId="0" applyNumberFormat="1" applyFont="1" applyFill="1" applyBorder="1" applyAlignment="1">
      <alignment horizontal="center"/>
    </xf>
    <xf numFmtId="4" fontId="41" fillId="7" borderId="10" xfId="0" applyNumberFormat="1" applyFont="1" applyFill="1" applyBorder="1" applyAlignment="1">
      <alignment horizontal="right"/>
    </xf>
    <xf numFmtId="4" fontId="40" fillId="33" borderId="12" xfId="0" applyNumberFormat="1" applyFont="1" applyFill="1" applyBorder="1" applyAlignment="1">
      <alignment horizontal="center" vertical="center"/>
    </xf>
    <xf numFmtId="4" fontId="41" fillId="33" borderId="12" xfId="0" applyNumberFormat="1" applyFont="1" applyFill="1" applyBorder="1" applyAlignment="1">
      <alignment horizontal="left" vertical="center"/>
    </xf>
    <xf numFmtId="4" fontId="41" fillId="33" borderId="10" xfId="0" applyNumberFormat="1" applyFont="1" applyFill="1" applyBorder="1" applyAlignment="1">
      <alignment horizontal="right"/>
    </xf>
    <xf numFmtId="4" fontId="41" fillId="33" borderId="10" xfId="0" applyNumberFormat="1" applyFont="1" applyFill="1" applyBorder="1" applyAlignment="1">
      <alignment horizontal="center"/>
    </xf>
    <xf numFmtId="4" fontId="40" fillId="33" borderId="12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 horizontal="center" vertical="center"/>
    </xf>
    <xf numFmtId="49" fontId="40" fillId="33" borderId="12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/>
    </xf>
    <xf numFmtId="165" fontId="40" fillId="33" borderId="10" xfId="0" applyNumberFormat="1" applyFont="1" applyFill="1" applyBorder="1" applyAlignment="1">
      <alignment horizontal="right"/>
    </xf>
    <xf numFmtId="3" fontId="41" fillId="33" borderId="10" xfId="0" applyNumberFormat="1" applyFont="1" applyFill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" fontId="41" fillId="33" borderId="12" xfId="0" applyNumberFormat="1" applyFont="1" applyFill="1" applyBorder="1" applyAlignment="1">
      <alignment horizontal="left" vertical="center" wrapText="1"/>
    </xf>
    <xf numFmtId="4" fontId="40" fillId="33" borderId="12" xfId="0" applyNumberFormat="1" applyFont="1" applyFill="1" applyBorder="1" applyAlignment="1">
      <alignment horizontal="left" vertical="center"/>
    </xf>
    <xf numFmtId="4" fontId="40" fillId="33" borderId="10" xfId="0" applyNumberFormat="1" applyFont="1" applyFill="1" applyBorder="1" applyAlignment="1">
      <alignment horizontal="center"/>
    </xf>
    <xf numFmtId="4" fontId="40" fillId="33" borderId="12" xfId="0" applyNumberFormat="1" applyFont="1" applyFill="1" applyBorder="1" applyAlignment="1">
      <alignment horizontal="center"/>
    </xf>
    <xf numFmtId="3" fontId="41" fillId="33" borderId="10" xfId="0" applyNumberFormat="1" applyFont="1" applyFill="1" applyBorder="1" applyAlignment="1">
      <alignment horizontal="center"/>
    </xf>
    <xf numFmtId="4" fontId="41" fillId="33" borderId="12" xfId="0" applyNumberFormat="1" applyFont="1" applyFill="1" applyBorder="1" applyAlignment="1">
      <alignment horizontal="left" wrapText="1"/>
    </xf>
    <xf numFmtId="49" fontId="40" fillId="33" borderId="12" xfId="0" applyNumberFormat="1" applyFont="1" applyFill="1" applyBorder="1" applyAlignment="1">
      <alignment horizontal="center"/>
    </xf>
    <xf numFmtId="4" fontId="41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vertical="top" wrapText="1"/>
    </xf>
    <xf numFmtId="4" fontId="40" fillId="33" borderId="15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9" fontId="40" fillId="33" borderId="10" xfId="0" applyNumberFormat="1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wrapText="1"/>
    </xf>
    <xf numFmtId="4" fontId="40" fillId="33" borderId="0" xfId="0" applyNumberFormat="1" applyFont="1" applyFill="1" applyAlignment="1">
      <alignment/>
    </xf>
    <xf numFmtId="4" fontId="40" fillId="33" borderId="12" xfId="0" applyNumberFormat="1" applyFont="1" applyFill="1" applyBorder="1" applyAlignment="1">
      <alignment horizontal="left" wrapText="1"/>
    </xf>
    <xf numFmtId="4" fontId="41" fillId="33" borderId="13" xfId="0" applyNumberFormat="1" applyFont="1" applyFill="1" applyBorder="1" applyAlignment="1">
      <alignment horizontal="right"/>
    </xf>
    <xf numFmtId="164" fontId="40" fillId="33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left"/>
    </xf>
    <xf numFmtId="0" fontId="40" fillId="7" borderId="16" xfId="0" applyFont="1" applyFill="1" applyBorder="1" applyAlignment="1">
      <alignment horizontal="center" vertical="center"/>
    </xf>
    <xf numFmtId="0" fontId="40" fillId="7" borderId="17" xfId="0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7" borderId="1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0" fillId="7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25">
      <selection activeCell="G31" sqref="G31"/>
    </sheetView>
  </sheetViews>
  <sheetFormatPr defaultColWidth="11.59765625" defaultRowHeight="14.25"/>
  <cols>
    <col min="1" max="1" width="6.09765625" style="0" customWidth="1"/>
    <col min="2" max="2" width="6.3984375" style="0" customWidth="1"/>
    <col min="3" max="3" width="22.3984375" style="0" customWidth="1"/>
    <col min="4" max="4" width="10.5" style="0" customWidth="1"/>
    <col min="5" max="5" width="9.59765625" style="0" customWidth="1"/>
    <col min="6" max="6" width="10.5" style="0" customWidth="1"/>
    <col min="7" max="7" width="7.8984375" style="0" customWidth="1"/>
    <col min="8" max="8" width="5.5" style="0" customWidth="1"/>
    <col min="9" max="9" width="6" style="0" customWidth="1"/>
    <col min="10" max="10" width="8.69921875" style="0" customWidth="1"/>
    <col min="11" max="11" width="10" style="0" customWidth="1"/>
    <col min="12" max="12" width="8.8984375" style="0" customWidth="1"/>
    <col min="13" max="13" width="9" style="0" customWidth="1"/>
    <col min="14" max="14" width="15.5" style="0" customWidth="1"/>
  </cols>
  <sheetData>
    <row r="1" spans="1:14" ht="14.25">
      <c r="A1" s="81" t="s">
        <v>18</v>
      </c>
      <c r="B1" s="81"/>
      <c r="C1" s="81"/>
      <c r="D1" s="16"/>
      <c r="E1" s="16"/>
      <c r="F1" s="16"/>
      <c r="G1" s="16"/>
      <c r="H1" s="16"/>
      <c r="I1" s="16"/>
      <c r="J1" s="16"/>
      <c r="K1" s="16"/>
      <c r="L1" s="16"/>
      <c r="M1" s="16" t="s">
        <v>15</v>
      </c>
      <c r="N1" s="17"/>
    </row>
    <row r="2" spans="1:14" ht="16.5">
      <c r="A2" s="16"/>
      <c r="B2" s="16"/>
      <c r="C2" s="16"/>
      <c r="D2" s="75" t="s">
        <v>17</v>
      </c>
      <c r="E2" s="75"/>
      <c r="F2" s="75"/>
      <c r="G2" s="75"/>
      <c r="H2" s="75"/>
      <c r="I2" s="75"/>
      <c r="J2" s="75"/>
      <c r="K2" s="75"/>
      <c r="L2" s="16"/>
      <c r="M2" s="16"/>
      <c r="N2" s="17"/>
    </row>
    <row r="3" spans="1:14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customHeight="1">
      <c r="A4" s="79" t="s">
        <v>0</v>
      </c>
      <c r="B4" s="79" t="s">
        <v>12</v>
      </c>
      <c r="C4" s="79" t="s">
        <v>1</v>
      </c>
      <c r="D4" s="76" t="s">
        <v>13</v>
      </c>
      <c r="E4" s="72" t="s">
        <v>3</v>
      </c>
      <c r="F4" s="73"/>
      <c r="G4" s="73"/>
      <c r="H4" s="73"/>
      <c r="I4" s="73"/>
      <c r="J4" s="73"/>
      <c r="K4" s="73"/>
      <c r="L4" s="73"/>
      <c r="M4" s="73"/>
      <c r="N4" s="74"/>
    </row>
    <row r="5" spans="1:14" ht="14.25">
      <c r="A5" s="82"/>
      <c r="B5" s="82"/>
      <c r="C5" s="82"/>
      <c r="D5" s="77"/>
      <c r="E5" s="72" t="s">
        <v>5</v>
      </c>
      <c r="F5" s="73"/>
      <c r="G5" s="73"/>
      <c r="H5" s="73"/>
      <c r="I5" s="73"/>
      <c r="J5" s="74"/>
      <c r="K5" s="72" t="s">
        <v>7</v>
      </c>
      <c r="L5" s="73"/>
      <c r="M5" s="73"/>
      <c r="N5" s="74"/>
    </row>
    <row r="6" spans="1:14" ht="14.25">
      <c r="A6" s="82"/>
      <c r="B6" s="82"/>
      <c r="C6" s="82"/>
      <c r="D6" s="77"/>
      <c r="E6" s="79" t="s">
        <v>4</v>
      </c>
      <c r="F6" s="72" t="s">
        <v>3</v>
      </c>
      <c r="G6" s="73"/>
      <c r="H6" s="73"/>
      <c r="I6" s="73"/>
      <c r="J6" s="74"/>
      <c r="K6" s="79" t="s">
        <v>4</v>
      </c>
      <c r="L6" s="72" t="s">
        <v>2</v>
      </c>
      <c r="M6" s="73"/>
      <c r="N6" s="74"/>
    </row>
    <row r="7" spans="1:14" ht="156.75" customHeight="1">
      <c r="A7" s="80"/>
      <c r="B7" s="80"/>
      <c r="C7" s="80"/>
      <c r="D7" s="78"/>
      <c r="E7" s="80"/>
      <c r="F7" s="7" t="s">
        <v>6</v>
      </c>
      <c r="G7" s="15" t="s">
        <v>9</v>
      </c>
      <c r="H7" s="15" t="s">
        <v>10</v>
      </c>
      <c r="I7" s="15" t="s">
        <v>11</v>
      </c>
      <c r="J7" s="15" t="s">
        <v>16</v>
      </c>
      <c r="K7" s="80"/>
      <c r="L7" s="15" t="s">
        <v>8</v>
      </c>
      <c r="M7" s="15" t="s">
        <v>14</v>
      </c>
      <c r="N7" s="15" t="s">
        <v>16</v>
      </c>
    </row>
    <row r="8" spans="1:14" ht="14.25">
      <c r="A8" s="3">
        <v>1</v>
      </c>
      <c r="B8" s="2">
        <v>2</v>
      </c>
      <c r="C8" s="3">
        <v>3</v>
      </c>
      <c r="D8" s="2">
        <v>4</v>
      </c>
      <c r="E8" s="3">
        <v>5</v>
      </c>
      <c r="F8" s="2">
        <v>6</v>
      </c>
      <c r="G8" s="3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3">
        <v>13</v>
      </c>
      <c r="N8" s="2">
        <v>14</v>
      </c>
    </row>
    <row r="9" spans="1:14" ht="14.25">
      <c r="A9" s="27"/>
      <c r="B9" s="28"/>
      <c r="C9" s="29" t="s">
        <v>4</v>
      </c>
      <c r="D9" s="30">
        <f>D10+D12+D14+D16+D19+D23+D26+D28+D31+D34</f>
        <v>2002977.37</v>
      </c>
      <c r="E9" s="30">
        <f aca="true" t="shared" si="0" ref="E9:N9">E10+E12+E14+E16+E19+E23+E26+E28+E31+E34</f>
        <v>677010</v>
      </c>
      <c r="F9" s="30">
        <f t="shared" si="0"/>
        <v>660010</v>
      </c>
      <c r="G9" s="30"/>
      <c r="H9" s="30"/>
      <c r="I9" s="30"/>
      <c r="J9" s="30">
        <f t="shared" si="0"/>
        <v>17000</v>
      </c>
      <c r="K9" s="30">
        <f t="shared" si="0"/>
        <v>1325967.37</v>
      </c>
      <c r="L9" s="30"/>
      <c r="M9" s="30"/>
      <c r="N9" s="30">
        <f t="shared" si="0"/>
        <v>1325967.37</v>
      </c>
    </row>
    <row r="10" spans="1:14" ht="14.25">
      <c r="A10" s="55">
        <v>600</v>
      </c>
      <c r="B10" s="55"/>
      <c r="C10" s="56" t="s">
        <v>38</v>
      </c>
      <c r="D10" s="33">
        <f>E10</f>
        <v>12000</v>
      </c>
      <c r="E10" s="33">
        <f>F10</f>
        <v>12000</v>
      </c>
      <c r="F10" s="33">
        <f>SUM(F11:F11)</f>
        <v>12000</v>
      </c>
      <c r="G10" s="33"/>
      <c r="H10" s="34"/>
      <c r="I10" s="34"/>
      <c r="J10" s="33"/>
      <c r="K10" s="33"/>
      <c r="L10" s="24"/>
      <c r="M10" s="23"/>
      <c r="N10" s="25"/>
    </row>
    <row r="11" spans="1:14" ht="14.25">
      <c r="A11" s="55"/>
      <c r="B11" s="58" t="s">
        <v>36</v>
      </c>
      <c r="C11" s="59" t="s">
        <v>37</v>
      </c>
      <c r="D11" s="36">
        <f>E11</f>
        <v>12000</v>
      </c>
      <c r="E11" s="36">
        <f>F11</f>
        <v>12000</v>
      </c>
      <c r="F11" s="36">
        <v>12000</v>
      </c>
      <c r="G11" s="33"/>
      <c r="H11" s="34"/>
      <c r="I11" s="34"/>
      <c r="J11" s="33"/>
      <c r="K11" s="33"/>
      <c r="L11" s="24"/>
      <c r="M11" s="23"/>
      <c r="N11" s="25"/>
    </row>
    <row r="12" spans="1:14" ht="14.25">
      <c r="A12" s="55">
        <v>700</v>
      </c>
      <c r="B12" s="58"/>
      <c r="C12" s="60" t="s">
        <v>41</v>
      </c>
      <c r="D12" s="33">
        <f>D13</f>
        <v>210000</v>
      </c>
      <c r="E12" s="33">
        <f>F12</f>
        <v>210000</v>
      </c>
      <c r="F12" s="33">
        <f>SUM(F13:F13)</f>
        <v>210000</v>
      </c>
      <c r="G12" s="33"/>
      <c r="H12" s="34"/>
      <c r="I12" s="34"/>
      <c r="J12" s="33"/>
      <c r="K12" s="33"/>
      <c r="L12" s="24"/>
      <c r="M12" s="25"/>
      <c r="N12" s="25"/>
    </row>
    <row r="13" spans="1:14" ht="78.75">
      <c r="A13" s="55"/>
      <c r="B13" s="58" t="s">
        <v>44</v>
      </c>
      <c r="C13" s="61" t="s">
        <v>45</v>
      </c>
      <c r="D13" s="36">
        <f>E13</f>
        <v>210000</v>
      </c>
      <c r="E13" s="36">
        <f>F13</f>
        <v>210000</v>
      </c>
      <c r="F13" s="36">
        <v>210000</v>
      </c>
      <c r="G13" s="33"/>
      <c r="H13" s="34"/>
      <c r="I13" s="34"/>
      <c r="J13" s="33"/>
      <c r="K13" s="36"/>
      <c r="L13" s="41"/>
      <c r="M13" s="42"/>
      <c r="N13" s="25"/>
    </row>
    <row r="14" spans="1:14" ht="14.25">
      <c r="A14" s="55">
        <v>710</v>
      </c>
      <c r="B14" s="58"/>
      <c r="C14" s="60" t="s">
        <v>42</v>
      </c>
      <c r="D14" s="33">
        <f>D15</f>
        <v>495</v>
      </c>
      <c r="E14" s="33">
        <f>E15</f>
        <v>495</v>
      </c>
      <c r="F14" s="33">
        <f>F15</f>
        <v>495</v>
      </c>
      <c r="G14" s="33"/>
      <c r="H14" s="34"/>
      <c r="I14" s="34"/>
      <c r="J14" s="33"/>
      <c r="K14" s="33"/>
      <c r="L14" s="24"/>
      <c r="M14" s="25"/>
      <c r="N14" s="25"/>
    </row>
    <row r="15" spans="1:14" ht="22.5">
      <c r="A15" s="55"/>
      <c r="B15" s="58" t="s">
        <v>39</v>
      </c>
      <c r="C15" s="57" t="s">
        <v>40</v>
      </c>
      <c r="D15" s="36">
        <f>E15</f>
        <v>495</v>
      </c>
      <c r="E15" s="36">
        <f>F15</f>
        <v>495</v>
      </c>
      <c r="F15" s="36">
        <v>495</v>
      </c>
      <c r="G15" s="33"/>
      <c r="H15" s="34"/>
      <c r="I15" s="34"/>
      <c r="J15" s="33"/>
      <c r="K15" s="33"/>
      <c r="L15" s="24"/>
      <c r="M15" s="25"/>
      <c r="N15" s="25"/>
    </row>
    <row r="16" spans="1:14" ht="14.25">
      <c r="A16" s="55">
        <v>750</v>
      </c>
      <c r="B16" s="58"/>
      <c r="C16" s="60" t="s">
        <v>43</v>
      </c>
      <c r="D16" s="33">
        <f>E16+K16</f>
        <v>23864</v>
      </c>
      <c r="E16" s="33">
        <f>F16</f>
        <v>11420</v>
      </c>
      <c r="F16" s="33">
        <f>F17</f>
        <v>11420</v>
      </c>
      <c r="G16" s="33"/>
      <c r="H16" s="34"/>
      <c r="I16" s="34"/>
      <c r="J16" s="33"/>
      <c r="K16" s="33">
        <f>K18</f>
        <v>12444</v>
      </c>
      <c r="L16" s="24"/>
      <c r="M16" s="25"/>
      <c r="N16" s="25">
        <f>N18</f>
        <v>12444</v>
      </c>
    </row>
    <row r="17" spans="1:14" ht="14.25">
      <c r="A17" s="55"/>
      <c r="B17" s="58" t="s">
        <v>20</v>
      </c>
      <c r="C17" s="59" t="s">
        <v>22</v>
      </c>
      <c r="D17" s="36">
        <f>E17</f>
        <v>11420</v>
      </c>
      <c r="E17" s="36">
        <f>F17</f>
        <v>11420</v>
      </c>
      <c r="F17" s="36">
        <v>11420</v>
      </c>
      <c r="G17" s="33"/>
      <c r="H17" s="34"/>
      <c r="I17" s="34"/>
      <c r="J17" s="33"/>
      <c r="K17" s="33"/>
      <c r="L17" s="24"/>
      <c r="M17" s="25"/>
      <c r="N17" s="25"/>
    </row>
    <row r="18" spans="1:14" ht="78.75">
      <c r="A18" s="55"/>
      <c r="B18" s="40" t="s">
        <v>27</v>
      </c>
      <c r="C18" s="35" t="s">
        <v>28</v>
      </c>
      <c r="D18" s="36">
        <f>K18</f>
        <v>12444</v>
      </c>
      <c r="E18" s="36"/>
      <c r="F18" s="36"/>
      <c r="G18" s="33"/>
      <c r="H18" s="34"/>
      <c r="I18" s="34"/>
      <c r="J18" s="33"/>
      <c r="K18" s="36">
        <f>N18</f>
        <v>12444</v>
      </c>
      <c r="L18" s="41"/>
      <c r="M18" s="42"/>
      <c r="N18" s="42">
        <v>12444</v>
      </c>
    </row>
    <row r="19" spans="1:14" ht="21.75">
      <c r="A19" s="55">
        <v>754</v>
      </c>
      <c r="B19" s="58"/>
      <c r="C19" s="60" t="s">
        <v>49</v>
      </c>
      <c r="D19" s="68">
        <f>D20+D21+D22</f>
        <v>25335</v>
      </c>
      <c r="E19" s="68">
        <f>E20+E21+E22</f>
        <v>25335</v>
      </c>
      <c r="F19" s="68">
        <f>F20+F21+F22</f>
        <v>25335</v>
      </c>
      <c r="G19" s="33"/>
      <c r="H19" s="34"/>
      <c r="I19" s="34"/>
      <c r="J19" s="33"/>
      <c r="K19" s="33"/>
      <c r="L19" s="24"/>
      <c r="M19" s="25"/>
      <c r="N19" s="25"/>
    </row>
    <row r="20" spans="1:14" ht="22.5">
      <c r="A20" s="55"/>
      <c r="B20" s="58" t="s">
        <v>39</v>
      </c>
      <c r="C20" s="57" t="s">
        <v>40</v>
      </c>
      <c r="D20" s="36">
        <f aca="true" t="shared" si="1" ref="D20:E22">E20</f>
        <v>25000</v>
      </c>
      <c r="E20" s="36">
        <f t="shared" si="1"/>
        <v>25000</v>
      </c>
      <c r="F20" s="36">
        <v>25000</v>
      </c>
      <c r="G20" s="33"/>
      <c r="H20" s="34"/>
      <c r="I20" s="34"/>
      <c r="J20" s="33"/>
      <c r="K20" s="33"/>
      <c r="L20" s="24"/>
      <c r="M20" s="25"/>
      <c r="N20" s="25"/>
    </row>
    <row r="21" spans="1:14" ht="78.75">
      <c r="A21" s="55"/>
      <c r="B21" s="58" t="s">
        <v>44</v>
      </c>
      <c r="C21" s="61" t="s">
        <v>45</v>
      </c>
      <c r="D21" s="36">
        <f t="shared" si="1"/>
        <v>195</v>
      </c>
      <c r="E21" s="36">
        <f t="shared" si="1"/>
        <v>195</v>
      </c>
      <c r="F21" s="36">
        <v>195</v>
      </c>
      <c r="G21" s="33"/>
      <c r="H21" s="34"/>
      <c r="I21" s="34"/>
      <c r="J21" s="33"/>
      <c r="K21" s="33"/>
      <c r="L21" s="24"/>
      <c r="M21" s="25"/>
      <c r="N21" s="25"/>
    </row>
    <row r="22" spans="1:14" ht="14.25">
      <c r="A22" s="55"/>
      <c r="B22" s="58" t="s">
        <v>20</v>
      </c>
      <c r="C22" s="59" t="s">
        <v>22</v>
      </c>
      <c r="D22" s="36">
        <f t="shared" si="1"/>
        <v>140</v>
      </c>
      <c r="E22" s="36">
        <f t="shared" si="1"/>
        <v>140</v>
      </c>
      <c r="F22" s="36">
        <v>140</v>
      </c>
      <c r="G22" s="33"/>
      <c r="H22" s="34"/>
      <c r="I22" s="34"/>
      <c r="J22" s="33"/>
      <c r="K22" s="33"/>
      <c r="L22" s="24"/>
      <c r="M22" s="25"/>
      <c r="N22" s="25"/>
    </row>
    <row r="23" spans="1:14" ht="53.25">
      <c r="A23" s="49">
        <v>756</v>
      </c>
      <c r="B23" s="48"/>
      <c r="C23" s="50" t="s">
        <v>34</v>
      </c>
      <c r="D23" s="33">
        <f aca="true" t="shared" si="2" ref="D23:E25">E23</f>
        <v>223467</v>
      </c>
      <c r="E23" s="63">
        <f t="shared" si="2"/>
        <v>223467</v>
      </c>
      <c r="F23" s="33">
        <f>SUM(F24:F25)</f>
        <v>223467</v>
      </c>
      <c r="G23" s="33"/>
      <c r="H23" s="34"/>
      <c r="I23" s="34"/>
      <c r="J23" s="33"/>
      <c r="K23" s="33"/>
      <c r="L23" s="24"/>
      <c r="M23" s="23"/>
      <c r="N23" s="25"/>
    </row>
    <row r="24" spans="1:14" ht="45">
      <c r="A24" s="49"/>
      <c r="B24" s="64" t="s">
        <v>47</v>
      </c>
      <c r="C24" s="65" t="s">
        <v>48</v>
      </c>
      <c r="D24" s="38">
        <f t="shared" si="2"/>
        <v>6500</v>
      </c>
      <c r="E24" s="66">
        <f t="shared" si="2"/>
        <v>6500</v>
      </c>
      <c r="F24" s="62">
        <v>6500</v>
      </c>
      <c r="G24" s="33"/>
      <c r="H24" s="34"/>
      <c r="I24" s="34"/>
      <c r="J24" s="33"/>
      <c r="K24" s="33"/>
      <c r="L24" s="24"/>
      <c r="M24" s="23"/>
      <c r="N24" s="25"/>
    </row>
    <row r="25" spans="1:14" ht="33.75">
      <c r="A25" s="47"/>
      <c r="B25" s="51" t="s">
        <v>52</v>
      </c>
      <c r="C25" s="67" t="s">
        <v>53</v>
      </c>
      <c r="D25" s="36">
        <f t="shared" si="2"/>
        <v>216967</v>
      </c>
      <c r="E25" s="36">
        <f t="shared" si="2"/>
        <v>216967</v>
      </c>
      <c r="F25" s="36">
        <v>216967</v>
      </c>
      <c r="G25" s="33"/>
      <c r="H25" s="34"/>
      <c r="I25" s="34"/>
      <c r="J25" s="33"/>
      <c r="K25" s="33"/>
      <c r="L25" s="24"/>
      <c r="M25" s="23"/>
      <c r="N25" s="25"/>
    </row>
    <row r="26" spans="1:14" ht="14.25">
      <c r="A26" s="43">
        <v>758</v>
      </c>
      <c r="B26" s="31"/>
      <c r="C26" s="32" t="s">
        <v>24</v>
      </c>
      <c r="D26" s="33">
        <f>D27</f>
        <v>60837</v>
      </c>
      <c r="E26" s="33">
        <f>E27</f>
        <v>60837</v>
      </c>
      <c r="F26" s="33">
        <f>F27</f>
        <v>60837</v>
      </c>
      <c r="G26" s="33"/>
      <c r="H26" s="34"/>
      <c r="I26" s="34"/>
      <c r="J26" s="33"/>
      <c r="K26" s="33"/>
      <c r="L26" s="24"/>
      <c r="M26" s="23"/>
      <c r="N26" s="25"/>
    </row>
    <row r="27" spans="1:14" ht="17.25" customHeight="1">
      <c r="A27" s="39"/>
      <c r="B27" s="40" t="s">
        <v>30</v>
      </c>
      <c r="C27" s="35" t="s">
        <v>31</v>
      </c>
      <c r="D27" s="36">
        <f>E27</f>
        <v>60837</v>
      </c>
      <c r="E27" s="36">
        <f>F27</f>
        <v>60837</v>
      </c>
      <c r="F27" s="36">
        <v>60837</v>
      </c>
      <c r="G27" s="33"/>
      <c r="H27" s="34"/>
      <c r="I27" s="34"/>
      <c r="J27" s="33"/>
      <c r="K27" s="33"/>
      <c r="L27" s="24"/>
      <c r="M27" s="23"/>
      <c r="N27" s="25"/>
    </row>
    <row r="28" spans="1:14" ht="14.25">
      <c r="A28" s="43">
        <v>801</v>
      </c>
      <c r="B28" s="44"/>
      <c r="C28" s="45" t="s">
        <v>26</v>
      </c>
      <c r="D28" s="33">
        <f>SUM(D29:D30)</f>
        <v>1330523.37</v>
      </c>
      <c r="E28" s="33">
        <f>E29</f>
        <v>17000</v>
      </c>
      <c r="F28" s="33"/>
      <c r="G28" s="33"/>
      <c r="H28" s="34"/>
      <c r="I28" s="34"/>
      <c r="J28" s="33">
        <f>J29</f>
        <v>17000</v>
      </c>
      <c r="K28" s="33">
        <f>N28</f>
        <v>1313523.37</v>
      </c>
      <c r="L28" s="24"/>
      <c r="M28" s="23"/>
      <c r="N28" s="25">
        <f>N30</f>
        <v>1313523.37</v>
      </c>
    </row>
    <row r="29" spans="1:14" ht="78.75">
      <c r="A29" s="39"/>
      <c r="B29" s="40" t="s">
        <v>29</v>
      </c>
      <c r="C29" s="35" t="s">
        <v>28</v>
      </c>
      <c r="D29" s="36">
        <f>E29</f>
        <v>17000</v>
      </c>
      <c r="E29" s="36">
        <f>J29</f>
        <v>17000</v>
      </c>
      <c r="F29" s="36"/>
      <c r="G29" s="33"/>
      <c r="H29" s="34"/>
      <c r="I29" s="34"/>
      <c r="J29" s="36">
        <v>17000</v>
      </c>
      <c r="K29" s="33"/>
      <c r="L29" s="24"/>
      <c r="M29" s="23"/>
      <c r="N29" s="25"/>
    </row>
    <row r="30" spans="1:14" ht="78" customHeight="1">
      <c r="A30" s="39"/>
      <c r="B30" s="40" t="s">
        <v>27</v>
      </c>
      <c r="C30" s="35" t="s">
        <v>28</v>
      </c>
      <c r="D30" s="36">
        <f>K30</f>
        <v>1313523.37</v>
      </c>
      <c r="E30" s="36"/>
      <c r="F30" s="36"/>
      <c r="G30" s="33"/>
      <c r="H30" s="34"/>
      <c r="I30" s="34"/>
      <c r="J30" s="33"/>
      <c r="K30" s="36">
        <f>N30</f>
        <v>1313523.37</v>
      </c>
      <c r="L30" s="41"/>
      <c r="M30" s="69"/>
      <c r="N30" s="42">
        <f>1313523.36+0.01</f>
        <v>1313523.37</v>
      </c>
    </row>
    <row r="31" spans="1:14" ht="21">
      <c r="A31" s="43">
        <v>900</v>
      </c>
      <c r="B31" s="52"/>
      <c r="C31" s="45" t="s">
        <v>35</v>
      </c>
      <c r="D31" s="53">
        <f>SUM(D32:D33)</f>
        <v>19775</v>
      </c>
      <c r="E31" s="53">
        <f>SUM(E32:E33)</f>
        <v>19775</v>
      </c>
      <c r="F31" s="53">
        <f>SUM(F32:F33)</f>
        <v>19775</v>
      </c>
      <c r="G31" s="54"/>
      <c r="H31" s="38"/>
      <c r="I31" s="38"/>
      <c r="J31" s="38"/>
      <c r="K31" s="38"/>
      <c r="L31" s="26"/>
      <c r="M31" s="26"/>
      <c r="N31" s="26"/>
    </row>
    <row r="32" spans="1:14" ht="22.5">
      <c r="A32" s="43"/>
      <c r="B32" s="40" t="s">
        <v>39</v>
      </c>
      <c r="C32" s="57" t="s">
        <v>40</v>
      </c>
      <c r="D32" s="37">
        <f>E32</f>
        <v>4775</v>
      </c>
      <c r="E32" s="37">
        <f>F32</f>
        <v>4775</v>
      </c>
      <c r="F32" s="37">
        <v>4775</v>
      </c>
      <c r="G32" s="54"/>
      <c r="H32" s="38"/>
      <c r="I32" s="38"/>
      <c r="J32" s="38"/>
      <c r="K32" s="38"/>
      <c r="L32" s="26"/>
      <c r="M32" s="26"/>
      <c r="N32" s="26"/>
    </row>
    <row r="33" spans="1:14" ht="14.25">
      <c r="A33" s="39"/>
      <c r="B33" s="40" t="s">
        <v>36</v>
      </c>
      <c r="C33" s="35" t="s">
        <v>37</v>
      </c>
      <c r="D33" s="37">
        <f>E33</f>
        <v>15000</v>
      </c>
      <c r="E33" s="38">
        <f>F33</f>
        <v>15000</v>
      </c>
      <c r="F33" s="38">
        <v>15000</v>
      </c>
      <c r="G33" s="38"/>
      <c r="H33" s="38"/>
      <c r="I33" s="38"/>
      <c r="J33" s="38"/>
      <c r="K33" s="38"/>
      <c r="L33" s="26"/>
      <c r="M33" s="26"/>
      <c r="N33" s="26"/>
    </row>
    <row r="34" spans="1:14" ht="14.25">
      <c r="A34" s="43">
        <v>926</v>
      </c>
      <c r="B34" s="31"/>
      <c r="C34" s="32" t="s">
        <v>25</v>
      </c>
      <c r="D34" s="33">
        <f>D36+D35</f>
        <v>96681</v>
      </c>
      <c r="E34" s="33">
        <f>E36+E35</f>
        <v>96681</v>
      </c>
      <c r="F34" s="33">
        <f>F36+F35</f>
        <v>96681</v>
      </c>
      <c r="G34" s="33"/>
      <c r="H34" s="34"/>
      <c r="I34" s="34"/>
      <c r="J34" s="33"/>
      <c r="K34" s="33"/>
      <c r="L34" s="24"/>
      <c r="M34" s="23"/>
      <c r="N34" s="25"/>
    </row>
    <row r="35" spans="1:14" ht="22.5">
      <c r="A35" s="43"/>
      <c r="B35" s="40" t="s">
        <v>50</v>
      </c>
      <c r="C35" s="35" t="s">
        <v>51</v>
      </c>
      <c r="D35" s="36">
        <f>E35</f>
        <v>5000</v>
      </c>
      <c r="E35" s="36">
        <f>F35</f>
        <v>5000</v>
      </c>
      <c r="F35" s="36">
        <v>5000</v>
      </c>
      <c r="G35" s="33"/>
      <c r="H35" s="34"/>
      <c r="I35" s="34"/>
      <c r="J35" s="33"/>
      <c r="K35" s="33"/>
      <c r="L35" s="24"/>
      <c r="M35" s="23"/>
      <c r="N35" s="25"/>
    </row>
    <row r="36" spans="1:14" ht="14.25">
      <c r="A36" s="43"/>
      <c r="B36" s="40" t="s">
        <v>20</v>
      </c>
      <c r="C36" s="35" t="s">
        <v>22</v>
      </c>
      <c r="D36" s="36">
        <f>E36</f>
        <v>91681</v>
      </c>
      <c r="E36" s="36">
        <f>F36</f>
        <v>91681</v>
      </c>
      <c r="F36" s="36">
        <v>91681</v>
      </c>
      <c r="G36" s="33"/>
      <c r="H36" s="34"/>
      <c r="I36" s="34"/>
      <c r="J36" s="33"/>
      <c r="K36" s="33"/>
      <c r="L36" s="24"/>
      <c r="M36" s="23"/>
      <c r="N36" s="25"/>
    </row>
    <row r="38" spans="1:14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20"/>
    </row>
    <row r="39" spans="1:14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1"/>
      <c r="N39" s="21"/>
    </row>
    <row r="40" spans="1:14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1"/>
      <c r="N40" s="21"/>
    </row>
    <row r="41" spans="1:14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</row>
    <row r="42" spans="1:14" ht="69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</row>
    <row r="43" spans="13:14" ht="23.25" customHeight="1">
      <c r="M43" s="18"/>
      <c r="N43" s="18"/>
    </row>
    <row r="44" spans="13:14" ht="23.25" customHeight="1">
      <c r="M44" s="1"/>
      <c r="N44" s="1"/>
    </row>
    <row r="45" spans="13:14" ht="16.5" customHeight="1">
      <c r="M45" s="1"/>
      <c r="N45" s="1"/>
    </row>
    <row r="46" spans="13:14" ht="70.5" customHeight="1">
      <c r="M46" s="1"/>
      <c r="N46" s="1"/>
    </row>
    <row r="47" spans="13:14" ht="44.25" customHeight="1">
      <c r="M47" s="1"/>
      <c r="N47" s="1"/>
    </row>
    <row r="48" spans="13:14" ht="24.75" customHeight="1">
      <c r="M48" s="1"/>
      <c r="N48" s="1"/>
    </row>
    <row r="49" spans="13:14" ht="25.5" customHeight="1">
      <c r="M49" s="1"/>
      <c r="N49" s="1"/>
    </row>
    <row r="50" spans="13:14" ht="18" customHeight="1">
      <c r="M50" s="1"/>
      <c r="N50" s="1"/>
    </row>
    <row r="51" spans="13:14" ht="18" customHeight="1">
      <c r="M51" s="1"/>
      <c r="N51" s="1"/>
    </row>
    <row r="52" spans="13:14" ht="18" customHeight="1">
      <c r="M52" s="1"/>
      <c r="N52" s="1"/>
    </row>
    <row r="53" spans="13:14" ht="18" customHeight="1">
      <c r="M53" s="1"/>
      <c r="N53" s="1"/>
    </row>
    <row r="54" spans="13:14" ht="41.25" customHeight="1">
      <c r="M54" s="1"/>
      <c r="N54" s="1"/>
    </row>
    <row r="55" spans="13:14" ht="18" customHeight="1">
      <c r="M55" s="1"/>
      <c r="N55" s="1"/>
    </row>
    <row r="56" spans="13:14" ht="18" customHeight="1">
      <c r="M56" s="1"/>
      <c r="N56" s="1"/>
    </row>
    <row r="57" spans="13:14" ht="18" customHeight="1">
      <c r="M57" s="1"/>
      <c r="N57" s="1"/>
    </row>
    <row r="58" spans="13:14" ht="16.5" customHeight="1">
      <c r="M58" s="1"/>
      <c r="N58" s="1"/>
    </row>
    <row r="59" spans="13:14" ht="45" customHeight="1">
      <c r="M59" s="5"/>
      <c r="N59" s="5"/>
    </row>
    <row r="60" spans="13:14" ht="21.75" customHeight="1">
      <c r="M60" s="1"/>
      <c r="N60" s="1"/>
    </row>
    <row r="61" spans="13:14" ht="21" customHeight="1">
      <c r="M61" s="1"/>
      <c r="N61" s="1"/>
    </row>
    <row r="62" spans="13:14" ht="32.25" customHeight="1">
      <c r="M62" s="5"/>
      <c r="N62" s="5">
        <f>SUM(N63:N69)</f>
        <v>1800</v>
      </c>
    </row>
    <row r="63" spans="13:14" ht="22.5" customHeight="1">
      <c r="M63" s="1"/>
      <c r="N63" s="1"/>
    </row>
    <row r="64" spans="13:14" ht="14.25">
      <c r="M64" s="1"/>
      <c r="N64" s="1"/>
    </row>
    <row r="65" spans="13:14" ht="14.25">
      <c r="M65" s="1"/>
      <c r="N65" s="1"/>
    </row>
    <row r="66" spans="13:14" ht="14.25">
      <c r="M66" s="1"/>
      <c r="N66" s="1"/>
    </row>
    <row r="67" spans="13:14" ht="14.25">
      <c r="M67" s="1"/>
      <c r="N67" s="1"/>
    </row>
    <row r="68" spans="13:14" ht="14.25">
      <c r="M68" s="1"/>
      <c r="N68" s="1">
        <v>1530</v>
      </c>
    </row>
    <row r="69" spans="13:14" ht="14.25">
      <c r="M69" s="1"/>
      <c r="N69" s="1">
        <v>270</v>
      </c>
    </row>
    <row r="70" spans="13:14" ht="14.25">
      <c r="M70" s="8"/>
      <c r="N70" s="8"/>
    </row>
    <row r="71" spans="13:14" ht="14.25">
      <c r="M71" s="1"/>
      <c r="N71" s="1"/>
    </row>
    <row r="72" spans="13:14" ht="14.25">
      <c r="M72" s="4"/>
      <c r="N72" s="4"/>
    </row>
    <row r="73" spans="13:14" ht="14.25">
      <c r="M73" s="1"/>
      <c r="N73" s="1"/>
    </row>
    <row r="74" spans="13:14" ht="14.25">
      <c r="M74" s="1"/>
      <c r="N74" s="1"/>
    </row>
    <row r="75" spans="13:14" ht="14.25">
      <c r="M75" s="1"/>
      <c r="N75" s="1"/>
    </row>
    <row r="76" spans="13:14" ht="14.25">
      <c r="M76" s="1"/>
      <c r="N76" s="1"/>
    </row>
    <row r="77" spans="13:14" ht="14.25">
      <c r="M77" s="1"/>
      <c r="N77" s="1"/>
    </row>
    <row r="78" spans="13:14" ht="14.25">
      <c r="M78" s="1"/>
      <c r="N78" s="1"/>
    </row>
    <row r="79" spans="13:14" ht="14.25">
      <c r="M79" s="5"/>
      <c r="N79" s="5"/>
    </row>
    <row r="80" spans="13:14" ht="14.25">
      <c r="M80" s="1"/>
      <c r="N80" s="1"/>
    </row>
    <row r="81" spans="13:14" ht="14.25">
      <c r="M81" s="1"/>
      <c r="N81" s="1"/>
    </row>
    <row r="82" spans="13:14" ht="14.25">
      <c r="M82" s="5"/>
      <c r="N82" s="5"/>
    </row>
    <row r="83" spans="13:14" ht="14.25">
      <c r="M83" s="1"/>
      <c r="N83" s="1"/>
    </row>
    <row r="84" spans="13:14" ht="14.25">
      <c r="M84" s="13"/>
      <c r="N84" s="13">
        <v>7105609.84</v>
      </c>
    </row>
    <row r="85" spans="13:14" ht="14.25">
      <c r="M85" s="12"/>
      <c r="N85" s="12">
        <f>N84</f>
        <v>7105609.84</v>
      </c>
    </row>
    <row r="89" ht="21" customHeight="1"/>
  </sheetData>
  <sheetProtection/>
  <mergeCells count="13">
    <mergeCell ref="A1:C1"/>
    <mergeCell ref="C4:C7"/>
    <mergeCell ref="B4:B7"/>
    <mergeCell ref="A4:A7"/>
    <mergeCell ref="L6:N6"/>
    <mergeCell ref="D2:K2"/>
    <mergeCell ref="D4:D7"/>
    <mergeCell ref="E4:N4"/>
    <mergeCell ref="E5:J5"/>
    <mergeCell ref="K5:N5"/>
    <mergeCell ref="E6:E7"/>
    <mergeCell ref="F6:J6"/>
    <mergeCell ref="K6:K7"/>
  </mergeCells>
  <printOptions/>
  <pageMargins left="0.7" right="0.7" top="0.75" bottom="0.75" header="0.3" footer="0.3"/>
  <pageSetup horizontalDpi="600" verticalDpi="600" orientation="landscape" pageOrder="overThenDown" paperSize="9" scale="74" r:id="rId1"/>
  <headerFooter>
    <oddFooter>&amp;L
</oddFooter>
  </headerFooter>
  <rowBreaks count="1" manualBreakCount="1">
    <brk id="22" max="13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selection activeCell="M13" sqref="M13"/>
    </sheetView>
  </sheetViews>
  <sheetFormatPr defaultColWidth="11.59765625" defaultRowHeight="14.25"/>
  <cols>
    <col min="1" max="1" width="3.8984375" style="0" customWidth="1"/>
    <col min="2" max="2" width="4.8984375" style="0" customWidth="1"/>
    <col min="3" max="3" width="22.3984375" style="0" customWidth="1"/>
    <col min="4" max="4" width="10.5" style="0" customWidth="1"/>
    <col min="5" max="5" width="9.59765625" style="0" customWidth="1"/>
    <col min="6" max="6" width="10.5" style="0" customWidth="1"/>
    <col min="7" max="7" width="7.8984375" style="0" customWidth="1"/>
    <col min="8" max="8" width="5.5" style="0" customWidth="1"/>
    <col min="9" max="9" width="6" style="0" customWidth="1"/>
    <col min="10" max="10" width="8.69921875" style="0" customWidth="1"/>
    <col min="11" max="11" width="10" style="0" customWidth="1"/>
    <col min="12" max="12" width="8.8984375" style="0" customWidth="1"/>
    <col min="13" max="13" width="9" style="0" customWidth="1"/>
    <col min="14" max="14" width="15.5" style="0" customWidth="1"/>
  </cols>
  <sheetData>
    <row r="1" spans="1:14" ht="14.25">
      <c r="A1" s="81" t="s">
        <v>19</v>
      </c>
      <c r="B1" s="81"/>
      <c r="C1" s="81"/>
      <c r="D1" s="16"/>
      <c r="E1" s="16"/>
      <c r="F1" s="16"/>
      <c r="G1" s="16"/>
      <c r="H1" s="16"/>
      <c r="I1" s="16"/>
      <c r="J1" s="16"/>
      <c r="K1" s="16"/>
      <c r="L1" s="16"/>
      <c r="M1" s="16" t="s">
        <v>15</v>
      </c>
      <c r="N1" s="17"/>
    </row>
    <row r="2" spans="1:14" ht="16.5">
      <c r="A2" s="16"/>
      <c r="B2" s="16"/>
      <c r="C2" s="16"/>
      <c r="D2" s="75" t="s">
        <v>17</v>
      </c>
      <c r="E2" s="75"/>
      <c r="F2" s="75"/>
      <c r="G2" s="75"/>
      <c r="H2" s="75"/>
      <c r="I2" s="75"/>
      <c r="J2" s="75"/>
      <c r="K2" s="75"/>
      <c r="L2" s="16"/>
      <c r="M2" s="16"/>
      <c r="N2" s="17"/>
    </row>
    <row r="3" spans="1:14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customHeight="1">
      <c r="A4" s="79" t="s">
        <v>0</v>
      </c>
      <c r="B4" s="79" t="s">
        <v>12</v>
      </c>
      <c r="C4" s="79" t="s">
        <v>1</v>
      </c>
      <c r="D4" s="76" t="s">
        <v>13</v>
      </c>
      <c r="E4" s="72" t="s">
        <v>3</v>
      </c>
      <c r="F4" s="73"/>
      <c r="G4" s="73"/>
      <c r="H4" s="73"/>
      <c r="I4" s="73"/>
      <c r="J4" s="73"/>
      <c r="K4" s="73"/>
      <c r="L4" s="73"/>
      <c r="M4" s="73"/>
      <c r="N4" s="74"/>
    </row>
    <row r="5" spans="1:14" ht="14.25">
      <c r="A5" s="82"/>
      <c r="B5" s="82"/>
      <c r="C5" s="82"/>
      <c r="D5" s="77"/>
      <c r="E5" s="72" t="s">
        <v>5</v>
      </c>
      <c r="F5" s="73"/>
      <c r="G5" s="73"/>
      <c r="H5" s="73"/>
      <c r="I5" s="73"/>
      <c r="J5" s="74"/>
      <c r="K5" s="72" t="s">
        <v>7</v>
      </c>
      <c r="L5" s="73"/>
      <c r="M5" s="73"/>
      <c r="N5" s="74"/>
    </row>
    <row r="6" spans="1:14" ht="14.25">
      <c r="A6" s="82"/>
      <c r="B6" s="82"/>
      <c r="C6" s="82"/>
      <c r="D6" s="77"/>
      <c r="E6" s="79" t="s">
        <v>4</v>
      </c>
      <c r="F6" s="72" t="s">
        <v>3</v>
      </c>
      <c r="G6" s="73"/>
      <c r="H6" s="73"/>
      <c r="I6" s="73"/>
      <c r="J6" s="74"/>
      <c r="K6" s="79" t="s">
        <v>4</v>
      </c>
      <c r="L6" s="72" t="s">
        <v>2</v>
      </c>
      <c r="M6" s="73"/>
      <c r="N6" s="74"/>
    </row>
    <row r="7" spans="1:14" ht="156.75" customHeight="1">
      <c r="A7" s="80"/>
      <c r="B7" s="80"/>
      <c r="C7" s="80"/>
      <c r="D7" s="78"/>
      <c r="E7" s="80"/>
      <c r="F7" s="7" t="s">
        <v>6</v>
      </c>
      <c r="G7" s="22" t="s">
        <v>9</v>
      </c>
      <c r="H7" s="22" t="s">
        <v>10</v>
      </c>
      <c r="I7" s="22" t="s">
        <v>11</v>
      </c>
      <c r="J7" s="22" t="s">
        <v>16</v>
      </c>
      <c r="K7" s="80"/>
      <c r="L7" s="22" t="s">
        <v>8</v>
      </c>
      <c r="M7" s="22" t="s">
        <v>14</v>
      </c>
      <c r="N7" s="22" t="s">
        <v>16</v>
      </c>
    </row>
    <row r="8" spans="1:14" ht="14.25">
      <c r="A8" s="3">
        <v>1</v>
      </c>
      <c r="B8" s="2">
        <v>2</v>
      </c>
      <c r="C8" s="3">
        <v>3</v>
      </c>
      <c r="D8" s="2">
        <v>4</v>
      </c>
      <c r="E8" s="3">
        <v>5</v>
      </c>
      <c r="F8" s="2">
        <v>6</v>
      </c>
      <c r="G8" s="3">
        <v>7</v>
      </c>
      <c r="H8" s="2">
        <v>8</v>
      </c>
      <c r="I8" s="3">
        <v>9</v>
      </c>
      <c r="J8" s="2">
        <v>10</v>
      </c>
      <c r="K8" s="3">
        <v>11</v>
      </c>
      <c r="L8" s="2">
        <v>12</v>
      </c>
      <c r="M8" s="3">
        <v>13</v>
      </c>
      <c r="N8" s="2">
        <v>14</v>
      </c>
    </row>
    <row r="9" spans="1:14" ht="14.25">
      <c r="A9" s="3"/>
      <c r="B9" s="6"/>
      <c r="C9" s="10" t="s">
        <v>4</v>
      </c>
      <c r="D9" s="14">
        <f>D10+D13</f>
        <v>6550</v>
      </c>
      <c r="E9" s="14">
        <f>E10+E13</f>
        <v>6550</v>
      </c>
      <c r="F9" s="14">
        <f>F10+F13</f>
        <v>6550</v>
      </c>
      <c r="G9" s="11"/>
      <c r="H9" s="9"/>
      <c r="I9" s="9"/>
      <c r="J9" s="11"/>
      <c r="K9" s="14"/>
      <c r="L9" s="9"/>
      <c r="M9" s="11"/>
      <c r="N9" s="14"/>
    </row>
    <row r="10" spans="1:14" ht="14.25">
      <c r="A10" s="55">
        <v>710</v>
      </c>
      <c r="B10" s="58"/>
      <c r="C10" s="60" t="s">
        <v>42</v>
      </c>
      <c r="D10" s="25">
        <f>D11+D12</f>
        <v>2250</v>
      </c>
      <c r="E10" s="25">
        <f>E11+E12</f>
        <v>2250</v>
      </c>
      <c r="F10" s="25">
        <f>F11+F12</f>
        <v>2250</v>
      </c>
      <c r="G10" s="23"/>
      <c r="H10" s="24"/>
      <c r="I10" s="24"/>
      <c r="J10" s="23"/>
      <c r="K10" s="25"/>
      <c r="L10" s="24"/>
      <c r="M10" s="23"/>
      <c r="N10" s="25"/>
    </row>
    <row r="11" spans="1:14" ht="14.25">
      <c r="A11" s="70"/>
      <c r="B11" s="51" t="s">
        <v>32</v>
      </c>
      <c r="C11" s="46" t="s">
        <v>33</v>
      </c>
      <c r="D11" s="42">
        <f>E11</f>
        <v>1200</v>
      </c>
      <c r="E11" s="42">
        <f>F11</f>
        <v>1200</v>
      </c>
      <c r="F11" s="42">
        <v>1200</v>
      </c>
      <c r="G11" s="23"/>
      <c r="H11" s="24"/>
      <c r="I11" s="24"/>
      <c r="J11" s="23"/>
      <c r="K11" s="25"/>
      <c r="L11" s="24"/>
      <c r="M11" s="23"/>
      <c r="N11" s="25"/>
    </row>
    <row r="12" spans="1:14" ht="14.25">
      <c r="A12" s="70"/>
      <c r="B12" s="51" t="s">
        <v>21</v>
      </c>
      <c r="C12" s="71" t="s">
        <v>23</v>
      </c>
      <c r="D12" s="42">
        <f>E12</f>
        <v>1050</v>
      </c>
      <c r="E12" s="42">
        <f>F12</f>
        <v>1050</v>
      </c>
      <c r="F12" s="42">
        <v>1050</v>
      </c>
      <c r="G12" s="23"/>
      <c r="H12" s="24"/>
      <c r="I12" s="24"/>
      <c r="J12" s="23"/>
      <c r="K12" s="25"/>
      <c r="L12" s="24"/>
      <c r="M12" s="23"/>
      <c r="N12" s="25"/>
    </row>
    <row r="13" spans="1:14" ht="53.25">
      <c r="A13" s="49">
        <v>756</v>
      </c>
      <c r="B13" s="48"/>
      <c r="C13" s="50" t="s">
        <v>34</v>
      </c>
      <c r="D13" s="25">
        <f>D14</f>
        <v>4300</v>
      </c>
      <c r="E13" s="25">
        <f>E14</f>
        <v>4300</v>
      </c>
      <c r="F13" s="25">
        <f>F14</f>
        <v>4300</v>
      </c>
      <c r="G13" s="23"/>
      <c r="H13" s="24"/>
      <c r="I13" s="24"/>
      <c r="J13" s="23"/>
      <c r="K13" s="25"/>
      <c r="L13" s="24"/>
      <c r="M13" s="23"/>
      <c r="N13" s="25"/>
    </row>
    <row r="14" spans="1:14" ht="22.5">
      <c r="A14" s="70"/>
      <c r="B14" s="64" t="s">
        <v>46</v>
      </c>
      <c r="C14" s="65" t="s">
        <v>54</v>
      </c>
      <c r="D14" s="42">
        <f>E14</f>
        <v>4300</v>
      </c>
      <c r="E14" s="42">
        <f>F14</f>
        <v>4300</v>
      </c>
      <c r="F14" s="42">
        <v>4300</v>
      </c>
      <c r="G14" s="23"/>
      <c r="H14" s="24"/>
      <c r="I14" s="24"/>
      <c r="J14" s="23"/>
      <c r="K14" s="25"/>
      <c r="L14" s="24"/>
      <c r="M14" s="23"/>
      <c r="N14" s="25"/>
    </row>
    <row r="15" spans="7:14" ht="14.25">
      <c r="G15" s="19"/>
      <c r="H15" s="19"/>
      <c r="I15" s="19"/>
      <c r="J15" s="19"/>
      <c r="K15" s="19"/>
      <c r="L15" s="19"/>
      <c r="M15" s="20"/>
      <c r="N15" s="20"/>
    </row>
    <row r="16" spans="7:14" ht="14.25">
      <c r="G16" s="19"/>
      <c r="H16" s="19"/>
      <c r="I16" s="19"/>
      <c r="J16" s="19"/>
      <c r="K16" s="19"/>
      <c r="L16" s="19"/>
      <c r="M16" s="21"/>
      <c r="N16" s="21"/>
    </row>
    <row r="17" spans="7:14" ht="14.25">
      <c r="G17" s="19"/>
      <c r="H17" s="19"/>
      <c r="I17" s="19"/>
      <c r="J17" s="19"/>
      <c r="K17" s="19"/>
      <c r="L17" s="19"/>
      <c r="M17" s="21"/>
      <c r="N17" s="21"/>
    </row>
    <row r="18" spans="1:14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1"/>
      <c r="N18" s="21"/>
    </row>
    <row r="19" spans="1:14" ht="69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1"/>
      <c r="N19" s="21"/>
    </row>
    <row r="20" spans="1:14" ht="23.25" customHeight="1">
      <c r="A20" s="19"/>
      <c r="B20" s="19"/>
      <c r="C20" s="19"/>
      <c r="D20" s="19"/>
      <c r="E20" s="19"/>
      <c r="F20" s="19"/>
      <c r="M20" s="18"/>
      <c r="N20" s="18"/>
    </row>
    <row r="21" spans="1:14" ht="23.25" customHeight="1">
      <c r="A21" s="19"/>
      <c r="B21" s="19"/>
      <c r="C21" s="19"/>
      <c r="D21" s="19"/>
      <c r="E21" s="19"/>
      <c r="F21" s="19"/>
      <c r="M21" s="1"/>
      <c r="N21" s="1"/>
    </row>
    <row r="22" spans="1:14" ht="16.5" customHeight="1">
      <c r="A22" s="19"/>
      <c r="B22" s="19"/>
      <c r="C22" s="19"/>
      <c r="D22" s="19"/>
      <c r="E22" s="19"/>
      <c r="F22" s="19"/>
      <c r="M22" s="1"/>
      <c r="N22" s="1"/>
    </row>
    <row r="23" spans="13:14" ht="70.5" customHeight="1">
      <c r="M23" s="1"/>
      <c r="N23" s="1"/>
    </row>
    <row r="24" spans="13:14" ht="44.25" customHeight="1">
      <c r="M24" s="1"/>
      <c r="N24" s="1"/>
    </row>
    <row r="25" spans="13:14" ht="24.75" customHeight="1">
      <c r="M25" s="1"/>
      <c r="N25" s="1"/>
    </row>
    <row r="26" spans="13:14" ht="25.5" customHeight="1">
      <c r="M26" s="1"/>
      <c r="N26" s="1"/>
    </row>
    <row r="27" spans="13:14" ht="18" customHeight="1">
      <c r="M27" s="1"/>
      <c r="N27" s="1"/>
    </row>
    <row r="28" spans="13:14" ht="18" customHeight="1">
      <c r="M28" s="1"/>
      <c r="N28" s="1"/>
    </row>
    <row r="29" spans="13:14" ht="18" customHeight="1">
      <c r="M29" s="1"/>
      <c r="N29" s="1"/>
    </row>
    <row r="30" spans="13:14" ht="18" customHeight="1">
      <c r="M30" s="1"/>
      <c r="N30" s="1"/>
    </row>
    <row r="31" spans="13:14" ht="41.25" customHeight="1">
      <c r="M31" s="1"/>
      <c r="N31" s="1"/>
    </row>
    <row r="32" spans="13:14" ht="18" customHeight="1">
      <c r="M32" s="1"/>
      <c r="N32" s="1"/>
    </row>
    <row r="33" spans="13:14" ht="18" customHeight="1">
      <c r="M33" s="1"/>
      <c r="N33" s="1"/>
    </row>
    <row r="34" spans="13:14" ht="18" customHeight="1">
      <c r="M34" s="1"/>
      <c r="N34" s="1"/>
    </row>
    <row r="35" spans="13:14" ht="16.5" customHeight="1">
      <c r="M35" s="1"/>
      <c r="N35" s="1"/>
    </row>
    <row r="36" spans="13:14" ht="45" customHeight="1">
      <c r="M36" s="5"/>
      <c r="N36" s="5"/>
    </row>
    <row r="37" spans="13:14" ht="21.75" customHeight="1">
      <c r="M37" s="1"/>
      <c r="N37" s="1"/>
    </row>
    <row r="38" spans="13:14" ht="21" customHeight="1">
      <c r="M38" s="1"/>
      <c r="N38" s="1"/>
    </row>
    <row r="39" spans="13:14" ht="32.25" customHeight="1">
      <c r="M39" s="5"/>
      <c r="N39" s="5">
        <f>SUM(N40:N46)</f>
        <v>1800</v>
      </c>
    </row>
    <row r="40" spans="13:14" ht="22.5" customHeight="1">
      <c r="M40" s="1"/>
      <c r="N40" s="1"/>
    </row>
    <row r="41" spans="13:14" ht="14.25">
      <c r="M41" s="1"/>
      <c r="N41" s="1"/>
    </row>
    <row r="42" spans="13:14" ht="14.25">
      <c r="M42" s="1"/>
      <c r="N42" s="1"/>
    </row>
    <row r="43" spans="13:14" ht="14.25">
      <c r="M43" s="1"/>
      <c r="N43" s="1"/>
    </row>
    <row r="44" spans="13:14" ht="14.25">
      <c r="M44" s="1"/>
      <c r="N44" s="1"/>
    </row>
    <row r="45" spans="13:14" ht="14.25">
      <c r="M45" s="1"/>
      <c r="N45" s="1">
        <v>1530</v>
      </c>
    </row>
    <row r="46" spans="13:14" ht="14.25">
      <c r="M46" s="1"/>
      <c r="N46" s="1">
        <v>270</v>
      </c>
    </row>
    <row r="47" spans="13:14" ht="14.25">
      <c r="M47" s="8"/>
      <c r="N47" s="8"/>
    </row>
    <row r="48" spans="13:14" ht="14.25">
      <c r="M48" s="1"/>
      <c r="N48" s="1"/>
    </row>
    <row r="49" spans="13:14" ht="14.25">
      <c r="M49" s="4"/>
      <c r="N49" s="4"/>
    </row>
    <row r="50" spans="13:14" ht="14.25">
      <c r="M50" s="1"/>
      <c r="N50" s="1"/>
    </row>
    <row r="51" spans="13:14" ht="14.25">
      <c r="M51" s="1"/>
      <c r="N51" s="1"/>
    </row>
    <row r="52" spans="13:14" ht="14.25">
      <c r="M52" s="1"/>
      <c r="N52" s="1"/>
    </row>
    <row r="53" spans="13:14" ht="14.25">
      <c r="M53" s="1"/>
      <c r="N53" s="1"/>
    </row>
    <row r="54" spans="13:14" ht="14.25">
      <c r="M54" s="1"/>
      <c r="N54" s="1"/>
    </row>
    <row r="55" spans="13:14" ht="14.25">
      <c r="M55" s="1"/>
      <c r="N55" s="1"/>
    </row>
    <row r="56" spans="13:14" ht="14.25">
      <c r="M56" s="5"/>
      <c r="N56" s="5"/>
    </row>
    <row r="57" spans="13:14" ht="14.25">
      <c r="M57" s="1"/>
      <c r="N57" s="1"/>
    </row>
    <row r="58" spans="13:14" ht="14.25">
      <c r="M58" s="1"/>
      <c r="N58" s="1"/>
    </row>
    <row r="59" spans="13:14" ht="14.25">
      <c r="M59" s="5"/>
      <c r="N59" s="5"/>
    </row>
    <row r="60" spans="13:14" ht="14.25">
      <c r="M60" s="1"/>
      <c r="N60" s="1"/>
    </row>
    <row r="61" spans="13:14" ht="14.25">
      <c r="M61" s="13"/>
      <c r="N61" s="13">
        <v>7105609.84</v>
      </c>
    </row>
    <row r="62" spans="13:14" ht="14.25">
      <c r="M62" s="12"/>
      <c r="N62" s="12">
        <f>N61</f>
        <v>7105609.84</v>
      </c>
    </row>
    <row r="66" ht="21" customHeight="1"/>
  </sheetData>
  <sheetProtection/>
  <mergeCells count="13">
    <mergeCell ref="F6:J6"/>
    <mergeCell ref="K6:K7"/>
    <mergeCell ref="L6:N6"/>
    <mergeCell ref="A1:C1"/>
    <mergeCell ref="D2:K2"/>
    <mergeCell ref="A4:A7"/>
    <mergeCell ref="B4:B7"/>
    <mergeCell ref="C4:C7"/>
    <mergeCell ref="D4:D7"/>
    <mergeCell ref="E4:N4"/>
    <mergeCell ref="E5:J5"/>
    <mergeCell ref="K5:N5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90" r:id="rId1"/>
  <headerFooter>
    <oddFooter>&amp;L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broni_m</cp:lastModifiedBy>
  <cp:lastPrinted>2010-11-16T14:05:15Z</cp:lastPrinted>
  <dcterms:created xsi:type="dcterms:W3CDTF">2009-10-28T18:23:53Z</dcterms:created>
  <dcterms:modified xsi:type="dcterms:W3CDTF">2010-11-16T14:25:03Z</dcterms:modified>
  <cp:category/>
  <cp:version/>
  <cp:contentType/>
  <cp:contentStatus/>
</cp:coreProperties>
</file>