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5955" activeTab="0"/>
  </bookViews>
  <sheets>
    <sheet name="Tabela3" sheetId="1" r:id="rId1"/>
  </sheets>
  <definedNames>
    <definedName name="_xlnm.Print_Area" localSheetId="0">'Tabela3'!$B$4:$K$42</definedName>
    <definedName name="_xlnm.Print_Titles" localSheetId="0">'Tabela3'!$7:$10</definedName>
  </definedNames>
  <calcPr fullCalcOnLoad="1"/>
</workbook>
</file>

<file path=xl/sharedStrings.xml><?xml version="1.0" encoding="utf-8"?>
<sst xmlns="http://schemas.openxmlformats.org/spreadsheetml/2006/main" count="135" uniqueCount="66">
  <si>
    <t xml:space="preserve">                         w tym</t>
  </si>
  <si>
    <t>Nr zada- nia</t>
  </si>
  <si>
    <t>Nazwa zadania inwestycyjnego</t>
  </si>
  <si>
    <t xml:space="preserve">Zakres rzeczowy zadania </t>
  </si>
  <si>
    <t>Termin realizacji zadania</t>
  </si>
  <si>
    <t>Wartość całkowita zadania inwestyc.</t>
  </si>
  <si>
    <t>ogółem</t>
  </si>
  <si>
    <t>środki wymienione w art..5 ust.1 pkt.2 i 3 u.f.p.</t>
  </si>
  <si>
    <t xml:space="preserve">OGÓŁEM                                                                                                                                          </t>
  </si>
  <si>
    <t>I.</t>
  </si>
  <si>
    <t>Dział 600                                                                                                        Transport i Łączność</t>
  </si>
  <si>
    <t>II.</t>
  </si>
  <si>
    <t>Wykonanie projektu i realizacja robót budowlanych</t>
  </si>
  <si>
    <t>2010/2011</t>
  </si>
  <si>
    <r>
      <t xml:space="preserve">*  </t>
    </r>
    <r>
      <rPr>
        <sz val="16"/>
        <rFont val="Arial Narrow"/>
        <family val="2"/>
      </rPr>
      <t>Źródła finansowania:</t>
    </r>
  </si>
  <si>
    <t>A - Dotacje i środki z budżetu państwa (np. Wojewody, MEN, UKFiS, ….)</t>
  </si>
  <si>
    <t>B - Środki i dotacje otrzymane od innych j.s.t. oraz innych jednostek zaliczanych do sektora finansów publicznych</t>
  </si>
  <si>
    <t>C - Inne źródła</t>
  </si>
  <si>
    <t>2010/2012</t>
  </si>
  <si>
    <t xml:space="preserve">  Wartość planowanych nakładów na realizację zadań w 2011 roku</t>
  </si>
  <si>
    <t xml:space="preserve">Rozdział 60016                                               Drogi publiczne gminne                                                  </t>
  </si>
  <si>
    <t>2007/2013</t>
  </si>
  <si>
    <t>Wykonanie koncepcji, projektu oraz rozpoczęcie robót budowlanych</t>
  </si>
  <si>
    <t>Przebudowa ul. W. Orkana</t>
  </si>
  <si>
    <t>Wykonanie podbudowy i nakładki bitumicznej w ul. Pogodnej</t>
  </si>
  <si>
    <t>Wykonanie robót budowlanych</t>
  </si>
  <si>
    <t>Budowa drogi łączącej Rondo Solidarności z ul. Rawską</t>
  </si>
  <si>
    <t>Wykonanie dokumentacji projektowej</t>
  </si>
  <si>
    <t>2010/2014</t>
  </si>
  <si>
    <t>Przebudowa chodników w ul. A. Zawadzkiego</t>
  </si>
  <si>
    <t>Projekty i koncepcje</t>
  </si>
  <si>
    <t>Opracowanie projektów budowlanych na zadania drogowe</t>
  </si>
  <si>
    <t>Roboty budowlane</t>
  </si>
  <si>
    <t>Opracowanie dokumentacji projektowej</t>
  </si>
  <si>
    <t>Budowa ścieżki rowerowej w ul. Rawskiej na odcinku od ul. Granicznej do ul. Strobowskiej</t>
  </si>
  <si>
    <t>Przebudowa ul. św. Maksymiliana Kolbe</t>
  </si>
  <si>
    <t xml:space="preserve">Rozdział  60015                                                                                                                     Drogi publiczne w miastach na prawach powiatu </t>
  </si>
  <si>
    <t>Podbudowa oraz nakładki bitumiczne w ulicach: Artyleryjska, Szwoleżerów.</t>
  </si>
  <si>
    <t>Wykonanie projektu oraz robót budowlanych</t>
  </si>
  <si>
    <t>Przebudowa ulicy Moniuszki</t>
  </si>
  <si>
    <t>Wykonanie nawierzchni bitumicznej w                 ul. Miłej</t>
  </si>
  <si>
    <t>Budowa drogi pomiędzy ul. Działkową i Nowobielańską</t>
  </si>
  <si>
    <t>Zagospodarowanie przestrzenne obszaru objętego ochroną konserwatorską - Trakt Dworcowy</t>
  </si>
  <si>
    <t>Przebudowa ul. Zwierzynieckiej wraz z budową ścieżki pieszo-rowerowej (od ul. Nowomiejskiej do granic miasta).</t>
  </si>
  <si>
    <t>Jednostka organizacyjna realizująca program lub koordynująca wykonanie programu</t>
  </si>
  <si>
    <t>UM Skierniewice</t>
  </si>
  <si>
    <t>Utwardzenie sięgacza ul. Klonowej wraz z odwodnieniem</t>
  </si>
  <si>
    <t>Odwodnienie skrzyżowania                                    ul. Podchorążych i Czwartaków</t>
  </si>
  <si>
    <t>Roboty budowlane: budowa odc.                                  od ul. Łowickiej do ul. Sierakowickiej</t>
  </si>
  <si>
    <t>środki pochodzące z innych źródeł *</t>
  </si>
  <si>
    <t>Remont – wymiana nawierzchni asfaltowej w Al. Niepodległości na odcinku od ul. Cichej do ul. S. Batorego</t>
  </si>
  <si>
    <t>Dokumentacja projektowa na odc. od ul. M.C. Skłodowskiej do ul. J. III Sobieskiego (w tym: odc. ul.Przemysłowej przebicie przez tory kolejowe do ul. J. III Sobieskiego)</t>
  </si>
  <si>
    <t>Przebudowa ul. B. Prusa przy budynkach                                             nr 2,4 i 6 oraz odcinka ulicy Iwaszkiewicza</t>
  </si>
  <si>
    <t>Etap I - Plac przed Dworcem</t>
  </si>
  <si>
    <t>2010/2013</t>
  </si>
  <si>
    <t>2008/2012</t>
  </si>
  <si>
    <t>Rozbudowa ul. Widok od ul. Siennej do ul. Skłodowskiej w ciągu drogi wojewódzkiej nr 705 w Skierniewicach</t>
  </si>
  <si>
    <t>Budowa obwodnicy zachodniej m. Skierniewice odc. Od ul.Łowickiej do ul.Sierakowickiej</t>
  </si>
  <si>
    <t>Przebudowa i budowa ul. A.Krajowej (od ul. Łowickiej do ul.M.Skłodowskiej-Curie)</t>
  </si>
  <si>
    <t>2011/2013</t>
  </si>
  <si>
    <t>Budowa obwodnicy wschodniej miasta Skierniewice od ul.M.Skłodowskiej-Curie                                     do ul.J.III.Sobieskiego</t>
  </si>
  <si>
    <t>Przebudowa istniejącej sieci drogowej – Most na rzece Łupii w ul.1 Maja</t>
  </si>
  <si>
    <t>Budowa ścieżki pieszo rowerowej wzdłuż rzeki Łupii od ul. Prymasowskiej do ul. Rzecznej oraz przebudowa ul. Podrzecznej</t>
  </si>
  <si>
    <t>Zestawienie wydatków majatkowych z zakresu gospodarki drogowej w podziale na zadania inwestycyjne realizowane w 2011 roku</t>
  </si>
  <si>
    <t>A.      
B.
C.</t>
  </si>
  <si>
    <t>Tabela nr 5a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</si>
</sst>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[$zł-415];[Red]\-#,##0.00\ [$zł-415]"/>
  </numFmts>
  <fonts count="38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Arial Narrow"/>
      <family val="2"/>
    </font>
    <font>
      <sz val="12"/>
      <name val="Arial Narrow"/>
      <family val="2"/>
    </font>
    <font>
      <sz val="16"/>
      <name val="Arial Narrow"/>
      <family val="2"/>
    </font>
    <font>
      <b/>
      <sz val="16"/>
      <name val="Arial Narrow"/>
      <family val="2"/>
    </font>
    <font>
      <b/>
      <sz val="18"/>
      <name val="Arial Narrow"/>
      <family val="2"/>
    </font>
    <font>
      <sz val="14"/>
      <color indexed="10"/>
      <name val="Arial Narrow"/>
      <family val="2"/>
    </font>
    <font>
      <b/>
      <sz val="16"/>
      <color indexed="8"/>
      <name val="Arial Narrow"/>
      <family val="2"/>
    </font>
    <font>
      <b/>
      <sz val="14"/>
      <color indexed="10"/>
      <name val="Arial Narrow"/>
      <family val="2"/>
    </font>
    <font>
      <b/>
      <sz val="18"/>
      <name val="Times New Roman"/>
      <family val="1"/>
    </font>
    <font>
      <u val="single"/>
      <sz val="5"/>
      <color indexed="12"/>
      <name val="Arial CE"/>
      <family val="2"/>
    </font>
    <font>
      <u val="single"/>
      <sz val="5"/>
      <color indexed="36"/>
      <name val="Arial CE"/>
      <family val="2"/>
    </font>
    <font>
      <b/>
      <sz val="16"/>
      <name val="Arial CE"/>
      <family val="2"/>
    </font>
    <font>
      <sz val="8"/>
      <name val="Arial"/>
      <family val="2"/>
    </font>
    <font>
      <b/>
      <sz val="18"/>
      <color indexed="8"/>
      <name val="Arial Narrow"/>
      <family val="2"/>
    </font>
    <font>
      <b/>
      <i/>
      <sz val="20"/>
      <name val="Arial Narrow"/>
      <family val="2"/>
    </font>
    <font>
      <b/>
      <sz val="20"/>
      <color indexed="8"/>
      <name val="Arial Narrow"/>
      <family val="2"/>
    </font>
    <font>
      <sz val="15"/>
      <name val="Arial Narrow"/>
      <family val="2"/>
    </font>
    <font>
      <sz val="16"/>
      <name val="Arial CE"/>
      <family val="2"/>
    </font>
    <font>
      <sz val="16"/>
      <color indexed="8"/>
      <name val="Arial Narrow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8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29" fillId="0" borderId="0" applyNumberFormat="0" applyFill="0" applyBorder="0" applyAlignment="0" applyProtection="0"/>
    <xf numFmtId="9" fontId="1" fillId="0" borderId="0" applyFill="0" applyBorder="0" applyAlignment="0" applyProtection="0"/>
    <xf numFmtId="0" fontId="14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3" borderId="0" applyNumberFormat="0" applyBorder="0" applyAlignment="0" applyProtection="0"/>
  </cellStyleXfs>
  <cellXfs count="97">
    <xf numFmtId="0" fontId="0" fillId="0" borderId="0" xfId="0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right"/>
    </xf>
    <xf numFmtId="0" fontId="20" fillId="0" borderId="0" xfId="0" applyFont="1" applyAlignment="1">
      <alignment/>
    </xf>
    <xf numFmtId="0" fontId="21" fillId="0" borderId="0" xfId="0" applyFont="1" applyBorder="1" applyAlignment="1">
      <alignment/>
    </xf>
    <xf numFmtId="0" fontId="21" fillId="0" borderId="10" xfId="0" applyFont="1" applyBorder="1" applyAlignment="1">
      <alignment/>
    </xf>
    <xf numFmtId="0" fontId="20" fillId="0" borderId="0" xfId="0" applyFont="1" applyAlignment="1">
      <alignment vertical="center"/>
    </xf>
    <xf numFmtId="0" fontId="24" fillId="24" borderId="0" xfId="0" applyFont="1" applyFill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Fill="1" applyBorder="1" applyAlignment="1">
      <alignment/>
    </xf>
    <xf numFmtId="0" fontId="26" fillId="24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21" fillId="0" borderId="0" xfId="0" applyFont="1" applyAlignment="1">
      <alignment horizontal="right"/>
    </xf>
    <xf numFmtId="0" fontId="23" fillId="0" borderId="0" xfId="0" applyFont="1" applyBorder="1" applyAlignment="1">
      <alignment/>
    </xf>
    <xf numFmtId="0" fontId="23" fillId="0" borderId="10" xfId="0" applyFont="1" applyBorder="1" applyAlignment="1">
      <alignment/>
    </xf>
    <xf numFmtId="0" fontId="25" fillId="24" borderId="0" xfId="0" applyFont="1" applyFill="1" applyBorder="1" applyAlignment="1">
      <alignment horizontal="center"/>
    </xf>
    <xf numFmtId="0" fontId="25" fillId="24" borderId="0" xfId="0" applyFont="1" applyFill="1" applyBorder="1" applyAlignment="1">
      <alignment wrapText="1"/>
    </xf>
    <xf numFmtId="0" fontId="25" fillId="24" borderId="0" xfId="0" applyFont="1" applyFill="1" applyBorder="1" applyAlignment="1">
      <alignment horizontal="right"/>
    </xf>
    <xf numFmtId="3" fontId="25" fillId="24" borderId="0" xfId="0" applyNumberFormat="1" applyFont="1" applyFill="1" applyBorder="1" applyAlignment="1">
      <alignment/>
    </xf>
    <xf numFmtId="0" fontId="30" fillId="0" borderId="0" xfId="0" applyFont="1" applyFill="1" applyBorder="1" applyAlignment="1">
      <alignment vertical="top" wrapText="1"/>
    </xf>
    <xf numFmtId="10" fontId="31" fillId="0" borderId="11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/>
    </xf>
    <xf numFmtId="0" fontId="22" fillId="0" borderId="12" xfId="0" applyFont="1" applyBorder="1" applyAlignment="1">
      <alignment horizontal="right"/>
    </xf>
    <xf numFmtId="0" fontId="22" fillId="0" borderId="13" xfId="0" applyFont="1" applyBorder="1" applyAlignment="1">
      <alignment/>
    </xf>
    <xf numFmtId="0" fontId="22" fillId="0" borderId="14" xfId="0" applyFont="1" applyBorder="1" applyAlignment="1">
      <alignment/>
    </xf>
    <xf numFmtId="0" fontId="22" fillId="0" borderId="15" xfId="0" applyFont="1" applyBorder="1" applyAlignment="1">
      <alignment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right"/>
    </xf>
    <xf numFmtId="0" fontId="22" fillId="0" borderId="17" xfId="0" applyFont="1" applyBorder="1" applyAlignment="1">
      <alignment/>
    </xf>
    <xf numFmtId="0" fontId="22" fillId="0" borderId="18" xfId="0" applyFont="1" applyBorder="1" applyAlignment="1">
      <alignment/>
    </xf>
    <xf numFmtId="0" fontId="22" fillId="0" borderId="19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33" fillId="0" borderId="0" xfId="0" applyFont="1" applyFill="1" applyAlignment="1">
      <alignment/>
    </xf>
    <xf numFmtId="0" fontId="33" fillId="21" borderId="11" xfId="0" applyFont="1" applyFill="1" applyBorder="1" applyAlignment="1">
      <alignment horizontal="center"/>
    </xf>
    <xf numFmtId="0" fontId="33" fillId="21" borderId="11" xfId="0" applyFont="1" applyFill="1" applyBorder="1" applyAlignment="1">
      <alignment/>
    </xf>
    <xf numFmtId="0" fontId="33" fillId="21" borderId="11" xfId="0" applyFont="1" applyFill="1" applyBorder="1" applyAlignment="1">
      <alignment horizontal="right"/>
    </xf>
    <xf numFmtId="3" fontId="34" fillId="25" borderId="18" xfId="0" applyNumberFormat="1" applyFont="1" applyFill="1" applyBorder="1" applyAlignment="1">
      <alignment horizontal="right"/>
    </xf>
    <xf numFmtId="3" fontId="34" fillId="25" borderId="19" xfId="0" applyNumberFormat="1" applyFont="1" applyFill="1" applyBorder="1" applyAlignment="1">
      <alignment horizontal="right" wrapText="1"/>
    </xf>
    <xf numFmtId="0" fontId="33" fillId="21" borderId="0" xfId="0" applyFont="1" applyFill="1" applyAlignment="1">
      <alignment/>
    </xf>
    <xf numFmtId="0" fontId="23" fillId="0" borderId="0" xfId="0" applyFont="1" applyFill="1" applyAlignment="1">
      <alignment/>
    </xf>
    <xf numFmtId="0" fontId="23" fillId="20" borderId="19" xfId="0" applyFont="1" applyFill="1" applyBorder="1" applyAlignment="1">
      <alignment horizontal="center"/>
    </xf>
    <xf numFmtId="0" fontId="23" fillId="20" borderId="19" xfId="0" applyFont="1" applyFill="1" applyBorder="1" applyAlignment="1">
      <alignment wrapText="1"/>
    </xf>
    <xf numFmtId="0" fontId="23" fillId="20" borderId="19" xfId="0" applyFont="1" applyFill="1" applyBorder="1" applyAlignment="1">
      <alignment horizontal="right"/>
    </xf>
    <xf numFmtId="3" fontId="32" fillId="26" borderId="18" xfId="0" applyNumberFormat="1" applyFont="1" applyFill="1" applyBorder="1" applyAlignment="1">
      <alignment horizontal="right"/>
    </xf>
    <xf numFmtId="3" fontId="32" fillId="26" borderId="15" xfId="0" applyNumberFormat="1" applyFont="1" applyFill="1" applyBorder="1" applyAlignment="1">
      <alignment horizontal="right" wrapText="1"/>
    </xf>
    <xf numFmtId="0" fontId="23" fillId="20" borderId="0" xfId="0" applyFont="1" applyFill="1" applyAlignment="1">
      <alignment/>
    </xf>
    <xf numFmtId="0" fontId="32" fillId="20" borderId="19" xfId="0" applyFont="1" applyFill="1" applyBorder="1" applyAlignment="1">
      <alignment horizontal="center"/>
    </xf>
    <xf numFmtId="0" fontId="32" fillId="20" borderId="19" xfId="0" applyFont="1" applyFill="1" applyBorder="1" applyAlignment="1">
      <alignment wrapText="1"/>
    </xf>
    <xf numFmtId="0" fontId="32" fillId="20" borderId="19" xfId="0" applyFont="1" applyFill="1" applyBorder="1" applyAlignment="1">
      <alignment horizontal="right"/>
    </xf>
    <xf numFmtId="3" fontId="23" fillId="26" borderId="18" xfId="0" applyNumberFormat="1" applyFont="1" applyFill="1" applyBorder="1" applyAlignment="1">
      <alignment horizontal="right"/>
    </xf>
    <xf numFmtId="3" fontId="23" fillId="26" borderId="17" xfId="0" applyNumberFormat="1" applyFont="1" applyFill="1" applyBorder="1" applyAlignment="1">
      <alignment horizontal="right"/>
    </xf>
    <xf numFmtId="3" fontId="23" fillId="26" borderId="20" xfId="0" applyNumberFormat="1" applyFont="1" applyFill="1" applyBorder="1" applyAlignment="1">
      <alignment horizontal="right"/>
    </xf>
    <xf numFmtId="0" fontId="32" fillId="20" borderId="19" xfId="0" applyFont="1" applyFill="1" applyBorder="1" applyAlignment="1">
      <alignment horizontal="center" wrapText="1"/>
    </xf>
    <xf numFmtId="0" fontId="27" fillId="0" borderId="10" xfId="0" applyFont="1" applyBorder="1" applyAlignment="1">
      <alignment horizontal="center" vertical="center"/>
    </xf>
    <xf numFmtId="0" fontId="35" fillId="0" borderId="0" xfId="0" applyFont="1" applyAlignment="1">
      <alignment/>
    </xf>
    <xf numFmtId="0" fontId="27" fillId="0" borderId="0" xfId="0" applyFont="1" applyBorder="1" applyAlignment="1">
      <alignment horizontal="center" vertical="center"/>
    </xf>
    <xf numFmtId="0" fontId="36" fillId="0" borderId="11" xfId="0" applyFont="1" applyFill="1" applyBorder="1" applyAlignment="1">
      <alignment vertical="top" wrapText="1"/>
    </xf>
    <xf numFmtId="0" fontId="21" fillId="0" borderId="11" xfId="0" applyFont="1" applyBorder="1" applyAlignment="1">
      <alignment horizontal="justify" vertical="center"/>
    </xf>
    <xf numFmtId="0" fontId="21" fillId="0" borderId="11" xfId="0" applyFont="1" applyBorder="1" applyAlignment="1">
      <alignment horizontal="justify" wrapText="1"/>
    </xf>
    <xf numFmtId="0" fontId="21" fillId="0" borderId="11" xfId="0" applyFont="1" applyBorder="1" applyAlignment="1">
      <alignment horizontal="center" vertical="center"/>
    </xf>
    <xf numFmtId="3" fontId="21" fillId="24" borderId="11" xfId="0" applyNumberFormat="1" applyFont="1" applyFill="1" applyBorder="1" applyAlignment="1">
      <alignment horizontal="right"/>
    </xf>
    <xf numFmtId="3" fontId="21" fillId="24" borderId="18" xfId="0" applyNumberFormat="1" applyFont="1" applyFill="1" applyBorder="1" applyAlignment="1">
      <alignment horizontal="right"/>
    </xf>
    <xf numFmtId="0" fontId="36" fillId="0" borderId="20" xfId="0" applyFont="1" applyFill="1" applyBorder="1" applyAlignment="1">
      <alignment vertical="top" wrapText="1"/>
    </xf>
    <xf numFmtId="3" fontId="37" fillId="24" borderId="20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vertical="center" wrapText="1"/>
    </xf>
    <xf numFmtId="3" fontId="37" fillId="24" borderId="11" xfId="0" applyNumberFormat="1" applyFont="1" applyFill="1" applyBorder="1" applyAlignment="1">
      <alignment horizontal="right"/>
    </xf>
    <xf numFmtId="3" fontId="37" fillId="24" borderId="18" xfId="0" applyNumberFormat="1" applyFont="1" applyFill="1" applyBorder="1" applyAlignment="1">
      <alignment horizontal="right"/>
    </xf>
    <xf numFmtId="0" fontId="36" fillId="27" borderId="11" xfId="0" applyFont="1" applyFill="1" applyBorder="1" applyAlignment="1">
      <alignment vertical="top" wrapText="1"/>
    </xf>
    <xf numFmtId="164" fontId="21" fillId="0" borderId="11" xfId="0" applyNumberFormat="1" applyFont="1" applyBorder="1" applyAlignment="1">
      <alignment horizontal="center" vertical="center"/>
    </xf>
    <xf numFmtId="3" fontId="37" fillId="24" borderId="15" xfId="0" applyNumberFormat="1" applyFont="1" applyFill="1" applyBorder="1" applyAlignment="1">
      <alignment horizontal="right"/>
    </xf>
    <xf numFmtId="0" fontId="36" fillId="0" borderId="21" xfId="0" applyFont="1" applyFill="1" applyBorder="1" applyAlignment="1">
      <alignment vertical="top" wrapText="1"/>
    </xf>
    <xf numFmtId="0" fontId="21" fillId="0" borderId="15" xfId="0" applyFont="1" applyBorder="1" applyAlignment="1">
      <alignment vertical="center" wrapText="1"/>
    </xf>
    <xf numFmtId="0" fontId="21" fillId="0" borderId="15" xfId="0" applyFont="1" applyBorder="1" applyAlignment="1">
      <alignment horizontal="center" vertical="center"/>
    </xf>
    <xf numFmtId="0" fontId="36" fillId="27" borderId="15" xfId="0" applyFont="1" applyFill="1" applyBorder="1" applyAlignment="1">
      <alignment vertical="top" wrapText="1"/>
    </xf>
    <xf numFmtId="0" fontId="21" fillId="0" borderId="19" xfId="0" applyFont="1" applyBorder="1" applyAlignment="1">
      <alignment vertical="center" wrapText="1"/>
    </xf>
    <xf numFmtId="0" fontId="21" fillId="0" borderId="19" xfId="0" applyFont="1" applyBorder="1" applyAlignment="1">
      <alignment horizontal="center" vertical="center"/>
    </xf>
    <xf numFmtId="3" fontId="37" fillId="24" borderId="17" xfId="0" applyNumberFormat="1" applyFont="1" applyFill="1" applyBorder="1" applyAlignment="1">
      <alignment horizontal="right"/>
    </xf>
    <xf numFmtId="0" fontId="36" fillId="27" borderId="21" xfId="0" applyFont="1" applyFill="1" applyBorder="1" applyAlignment="1">
      <alignment vertical="top" wrapText="1"/>
    </xf>
    <xf numFmtId="0" fontId="36" fillId="27" borderId="20" xfId="0" applyFont="1" applyFill="1" applyBorder="1" applyAlignment="1">
      <alignment vertical="top" wrapText="1"/>
    </xf>
    <xf numFmtId="164" fontId="21" fillId="0" borderId="19" xfId="0" applyNumberFormat="1" applyFont="1" applyBorder="1" applyAlignment="1">
      <alignment horizontal="center" vertical="center"/>
    </xf>
    <xf numFmtId="0" fontId="36" fillId="27" borderId="17" xfId="0" applyFont="1" applyFill="1" applyBorder="1" applyAlignment="1">
      <alignment vertical="top" wrapText="1"/>
    </xf>
    <xf numFmtId="0" fontId="21" fillId="0" borderId="11" xfId="0" applyFont="1" applyBorder="1" applyAlignment="1">
      <alignment horizontal="left" vertical="center" wrapText="1"/>
    </xf>
    <xf numFmtId="0" fontId="37" fillId="24" borderId="19" xfId="0" applyFont="1" applyFill="1" applyBorder="1" applyAlignment="1">
      <alignment horizontal="center" wrapText="1"/>
    </xf>
    <xf numFmtId="3" fontId="37" fillId="24" borderId="21" xfId="0" applyNumberFormat="1" applyFont="1" applyFill="1" applyBorder="1" applyAlignment="1">
      <alignment horizontal="right"/>
    </xf>
    <xf numFmtId="0" fontId="36" fillId="0" borderId="19" xfId="0" applyFont="1" applyFill="1" applyBorder="1" applyAlignment="1">
      <alignment vertical="top" wrapText="1"/>
    </xf>
    <xf numFmtId="0" fontId="21" fillId="0" borderId="21" xfId="0" applyFont="1" applyBorder="1" applyAlignment="1">
      <alignment vertical="center" wrapText="1"/>
    </xf>
    <xf numFmtId="0" fontId="21" fillId="0" borderId="21" xfId="0" applyFont="1" applyBorder="1" applyAlignment="1">
      <alignment horizontal="center" vertical="center"/>
    </xf>
    <xf numFmtId="0" fontId="36" fillId="0" borderId="15" xfId="0" applyFont="1" applyFill="1" applyBorder="1" applyAlignment="1">
      <alignment vertical="top" wrapText="1"/>
    </xf>
    <xf numFmtId="164" fontId="21" fillId="0" borderId="15" xfId="0" applyNumberFormat="1" applyFont="1" applyBorder="1" applyAlignment="1">
      <alignment horizontal="center" vertical="center"/>
    </xf>
    <xf numFmtId="0" fontId="21" fillId="0" borderId="19" xfId="0" applyFont="1" applyBorder="1" applyAlignment="1">
      <alignment horizontal="left" vertical="center" wrapText="1"/>
    </xf>
    <xf numFmtId="3" fontId="37" fillId="24" borderId="19" xfId="0" applyNumberFormat="1" applyFont="1" applyFill="1" applyBorder="1" applyAlignment="1">
      <alignment horizontal="right"/>
    </xf>
    <xf numFmtId="0" fontId="21" fillId="0" borderId="15" xfId="0" applyFont="1" applyBorder="1" applyAlignment="1">
      <alignment horizontal="left" vertical="center" wrapText="1"/>
    </xf>
    <xf numFmtId="0" fontId="37" fillId="24" borderId="21" xfId="0" applyFont="1" applyFill="1" applyBorder="1" applyAlignment="1">
      <alignment horizontal="center" wrapText="1"/>
    </xf>
    <xf numFmtId="0" fontId="27" fillId="0" borderId="0" xfId="0" applyFont="1" applyBorder="1" applyAlignment="1">
      <alignment horizontal="center" vertic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4:L42"/>
  <sheetViews>
    <sheetView tabSelected="1" view="pageBreakPreview" zoomScale="50" zoomScaleNormal="65" zoomScaleSheetLayoutView="50" zoomScalePageLayoutView="0" workbookViewId="0" topLeftCell="A1">
      <selection activeCell="D4" sqref="D4"/>
    </sheetView>
  </sheetViews>
  <sheetFormatPr defaultColWidth="9.00390625" defaultRowHeight="12.75"/>
  <cols>
    <col min="1" max="2" width="12.625" style="1" customWidth="1"/>
    <col min="3" max="3" width="8.00390625" style="1" customWidth="1"/>
    <col min="4" max="4" width="54.75390625" style="1" customWidth="1"/>
    <col min="5" max="5" width="54.125" style="1" customWidth="1"/>
    <col min="6" max="6" width="19.625" style="2" customWidth="1"/>
    <col min="7" max="7" width="24.25390625" style="1" customWidth="1"/>
    <col min="8" max="8" width="25.375" style="1" customWidth="1"/>
    <col min="9" max="9" width="25.625" style="1" customWidth="1"/>
    <col min="10" max="10" width="25.00390625" style="1" customWidth="1"/>
    <col min="11" max="11" width="42.125" style="3" customWidth="1"/>
    <col min="12" max="12" width="9.25390625" style="1" bestFit="1" customWidth="1"/>
    <col min="13" max="16384" width="9.125" style="1" customWidth="1"/>
  </cols>
  <sheetData>
    <row r="4" spans="3:11" ht="21.75" customHeight="1">
      <c r="C4" s="4"/>
      <c r="D4" s="57"/>
      <c r="E4" s="58"/>
      <c r="F4" s="58"/>
      <c r="G4" s="58"/>
      <c r="H4" s="58"/>
      <c r="I4" s="58"/>
      <c r="J4" s="58"/>
      <c r="K4" s="15" t="s">
        <v>65</v>
      </c>
    </row>
    <row r="5" spans="3:11" ht="21.75" customHeight="1">
      <c r="C5" s="4"/>
      <c r="D5" s="96" t="s">
        <v>63</v>
      </c>
      <c r="E5" s="96"/>
      <c r="F5" s="96"/>
      <c r="G5" s="96"/>
      <c r="H5" s="96"/>
      <c r="I5" s="96"/>
      <c r="J5" s="96"/>
      <c r="K5" s="15"/>
    </row>
    <row r="6" spans="3:11" ht="21.75" customHeight="1">
      <c r="C6" s="5"/>
      <c r="D6" s="56"/>
      <c r="E6" s="56"/>
      <c r="F6" s="56"/>
      <c r="G6" s="56"/>
      <c r="H6" s="56"/>
      <c r="I6" s="56"/>
      <c r="J6" s="56"/>
      <c r="K6" s="16"/>
    </row>
    <row r="7" spans="3:11" ht="23.25" customHeight="1">
      <c r="C7" s="23"/>
      <c r="D7" s="23"/>
      <c r="E7" s="23"/>
      <c r="F7" s="24"/>
      <c r="G7" s="23"/>
      <c r="H7" s="25" t="s">
        <v>19</v>
      </c>
      <c r="I7" s="26"/>
      <c r="J7" s="26"/>
      <c r="K7" s="27"/>
    </row>
    <row r="8" spans="3:11" ht="23.25" customHeight="1">
      <c r="C8" s="28"/>
      <c r="D8" s="28"/>
      <c r="E8" s="28"/>
      <c r="F8" s="29"/>
      <c r="G8" s="30"/>
      <c r="H8" s="31"/>
      <c r="I8" s="26" t="s">
        <v>0</v>
      </c>
      <c r="J8" s="26"/>
      <c r="K8" s="30"/>
    </row>
    <row r="9" spans="3:11" s="6" customFormat="1" ht="111.75" customHeight="1">
      <c r="C9" s="32" t="s">
        <v>1</v>
      </c>
      <c r="D9" s="32" t="s">
        <v>2</v>
      </c>
      <c r="E9" s="32" t="s">
        <v>3</v>
      </c>
      <c r="F9" s="32" t="s">
        <v>4</v>
      </c>
      <c r="G9" s="32" t="s">
        <v>5</v>
      </c>
      <c r="H9" s="32" t="s">
        <v>6</v>
      </c>
      <c r="I9" s="32" t="s">
        <v>49</v>
      </c>
      <c r="J9" s="33" t="s">
        <v>7</v>
      </c>
      <c r="K9" s="32" t="s">
        <v>44</v>
      </c>
    </row>
    <row r="10" spans="3:11" s="3" customFormat="1" ht="20.25">
      <c r="C10" s="34">
        <v>1</v>
      </c>
      <c r="D10" s="34">
        <v>2</v>
      </c>
      <c r="E10" s="34">
        <v>3</v>
      </c>
      <c r="F10" s="34">
        <v>4</v>
      </c>
      <c r="G10" s="34">
        <v>5</v>
      </c>
      <c r="H10" s="34">
        <v>6</v>
      </c>
      <c r="I10" s="34">
        <v>7</v>
      </c>
      <c r="J10" s="34">
        <v>8</v>
      </c>
      <c r="K10" s="34">
        <v>9</v>
      </c>
    </row>
    <row r="11" spans="2:11" s="41" customFormat="1" ht="72" customHeight="1">
      <c r="B11" s="35"/>
      <c r="C11" s="36"/>
      <c r="D11" s="37" t="s">
        <v>8</v>
      </c>
      <c r="E11" s="37"/>
      <c r="F11" s="38"/>
      <c r="G11" s="39">
        <f>G12+G27</f>
        <v>153058321</v>
      </c>
      <c r="H11" s="39">
        <f>H12+H27</f>
        <v>28826630</v>
      </c>
      <c r="I11" s="39">
        <f>I12+I27</f>
        <v>0</v>
      </c>
      <c r="J11" s="39">
        <f>J12+J27</f>
        <v>0</v>
      </c>
      <c r="K11" s="40">
        <v>0</v>
      </c>
    </row>
    <row r="12" spans="2:11" s="48" customFormat="1" ht="71.25" customHeight="1">
      <c r="B12" s="42"/>
      <c r="C12" s="43" t="s">
        <v>9</v>
      </c>
      <c r="D12" s="44" t="s">
        <v>10</v>
      </c>
      <c r="E12" s="44" t="s">
        <v>20</v>
      </c>
      <c r="F12" s="45"/>
      <c r="G12" s="46">
        <f>SUM(G13:G26)</f>
        <v>59398424</v>
      </c>
      <c r="H12" s="46">
        <f>SUM(H13:H26)</f>
        <v>11360000</v>
      </c>
      <c r="I12" s="46">
        <f>SUM(I13:I26)</f>
        <v>0</v>
      </c>
      <c r="J12" s="46">
        <f>SUM(J13:J26)</f>
        <v>0</v>
      </c>
      <c r="K12" s="47">
        <v>0</v>
      </c>
    </row>
    <row r="13" spans="2:12" s="7" customFormat="1" ht="108" customHeight="1">
      <c r="B13" s="8"/>
      <c r="C13" s="62">
        <v>1</v>
      </c>
      <c r="D13" s="60" t="s">
        <v>60</v>
      </c>
      <c r="E13" s="61" t="s">
        <v>51</v>
      </c>
      <c r="F13" s="62" t="s">
        <v>21</v>
      </c>
      <c r="G13" s="63">
        <v>40000000</v>
      </c>
      <c r="H13" s="64">
        <v>6500000</v>
      </c>
      <c r="I13" s="59" t="s">
        <v>64</v>
      </c>
      <c r="J13" s="65"/>
      <c r="K13" s="66" t="s">
        <v>45</v>
      </c>
      <c r="L13" s="22"/>
    </row>
    <row r="14" spans="2:11" s="7" customFormat="1" ht="88.5" customHeight="1">
      <c r="B14" s="8"/>
      <c r="C14" s="62">
        <v>2</v>
      </c>
      <c r="D14" s="67" t="s">
        <v>62</v>
      </c>
      <c r="E14" s="67" t="s">
        <v>22</v>
      </c>
      <c r="F14" s="62" t="s">
        <v>18</v>
      </c>
      <c r="G14" s="68">
        <f>2000000+200000</f>
        <v>2200000</v>
      </c>
      <c r="H14" s="69">
        <f>500000+180000</f>
        <v>680000</v>
      </c>
      <c r="I14" s="59" t="s">
        <v>64</v>
      </c>
      <c r="J14" s="70"/>
      <c r="K14" s="71" t="s">
        <v>45</v>
      </c>
    </row>
    <row r="15" spans="2:11" s="7" customFormat="1" ht="70.5" customHeight="1">
      <c r="B15" s="8"/>
      <c r="C15" s="62">
        <v>3</v>
      </c>
      <c r="D15" s="67" t="s">
        <v>23</v>
      </c>
      <c r="E15" s="67" t="s">
        <v>12</v>
      </c>
      <c r="F15" s="62" t="s">
        <v>13</v>
      </c>
      <c r="G15" s="63">
        <v>550000</v>
      </c>
      <c r="H15" s="64">
        <v>510000</v>
      </c>
      <c r="I15" s="59" t="s">
        <v>64</v>
      </c>
      <c r="J15" s="65"/>
      <c r="K15" s="71" t="s">
        <v>45</v>
      </c>
    </row>
    <row r="16" spans="2:11" s="7" customFormat="1" ht="75" customHeight="1">
      <c r="B16" s="8"/>
      <c r="C16" s="62">
        <v>4</v>
      </c>
      <c r="D16" s="67" t="s">
        <v>24</v>
      </c>
      <c r="E16" s="67" t="s">
        <v>12</v>
      </c>
      <c r="F16" s="62" t="s">
        <v>13</v>
      </c>
      <c r="G16" s="72">
        <v>425000</v>
      </c>
      <c r="H16" s="72">
        <v>400000</v>
      </c>
      <c r="I16" s="59" t="s">
        <v>64</v>
      </c>
      <c r="J16" s="73"/>
      <c r="K16" s="71" t="s">
        <v>45</v>
      </c>
    </row>
    <row r="17" spans="2:11" s="7" customFormat="1" ht="78" customHeight="1">
      <c r="B17" s="8"/>
      <c r="C17" s="62">
        <v>5</v>
      </c>
      <c r="D17" s="67" t="s">
        <v>37</v>
      </c>
      <c r="E17" s="67" t="s">
        <v>25</v>
      </c>
      <c r="F17" s="62">
        <v>2011</v>
      </c>
      <c r="G17" s="69">
        <v>350000</v>
      </c>
      <c r="H17" s="69">
        <v>350000</v>
      </c>
      <c r="I17" s="59" t="s">
        <v>64</v>
      </c>
      <c r="J17" s="73"/>
      <c r="K17" s="71" t="s">
        <v>45</v>
      </c>
    </row>
    <row r="18" spans="2:11" s="7" customFormat="1" ht="72" customHeight="1">
      <c r="B18" s="8"/>
      <c r="C18" s="62">
        <v>6</v>
      </c>
      <c r="D18" s="67" t="s">
        <v>39</v>
      </c>
      <c r="E18" s="67" t="s">
        <v>25</v>
      </c>
      <c r="F18" s="62">
        <v>2011</v>
      </c>
      <c r="G18" s="69">
        <v>700000</v>
      </c>
      <c r="H18" s="69">
        <v>700000</v>
      </c>
      <c r="I18" s="59" t="s">
        <v>64</v>
      </c>
      <c r="J18" s="73"/>
      <c r="K18" s="71" t="s">
        <v>45</v>
      </c>
    </row>
    <row r="19" spans="2:11" s="7" customFormat="1" ht="73.5" customHeight="1">
      <c r="B19" s="8"/>
      <c r="C19" s="62">
        <v>7</v>
      </c>
      <c r="D19" s="67" t="s">
        <v>40</v>
      </c>
      <c r="E19" s="67" t="s">
        <v>38</v>
      </c>
      <c r="F19" s="62">
        <v>2011</v>
      </c>
      <c r="G19" s="69">
        <v>250000</v>
      </c>
      <c r="H19" s="69">
        <v>250000</v>
      </c>
      <c r="I19" s="59" t="s">
        <v>64</v>
      </c>
      <c r="J19" s="73"/>
      <c r="K19" s="71" t="s">
        <v>45</v>
      </c>
    </row>
    <row r="20" spans="2:11" s="7" customFormat="1" ht="85.5" customHeight="1">
      <c r="B20" s="8"/>
      <c r="C20" s="62">
        <v>8</v>
      </c>
      <c r="D20" s="74" t="s">
        <v>52</v>
      </c>
      <c r="E20" s="74" t="s">
        <v>12</v>
      </c>
      <c r="F20" s="75">
        <v>2011</v>
      </c>
      <c r="G20" s="72">
        <v>400000</v>
      </c>
      <c r="H20" s="72">
        <v>400000</v>
      </c>
      <c r="I20" s="59" t="s">
        <v>64</v>
      </c>
      <c r="J20" s="76"/>
      <c r="K20" s="71" t="s">
        <v>45</v>
      </c>
    </row>
    <row r="21" spans="2:11" s="7" customFormat="1" ht="76.5" customHeight="1">
      <c r="B21" s="8"/>
      <c r="C21" s="75">
        <v>9</v>
      </c>
      <c r="D21" s="88" t="s">
        <v>41</v>
      </c>
      <c r="E21" s="88" t="s">
        <v>25</v>
      </c>
      <c r="F21" s="89" t="s">
        <v>54</v>
      </c>
      <c r="G21" s="86">
        <v>1823424</v>
      </c>
      <c r="H21" s="86">
        <v>400000</v>
      </c>
      <c r="I21" s="90" t="s">
        <v>64</v>
      </c>
      <c r="J21" s="80"/>
      <c r="K21" s="91" t="s">
        <v>45</v>
      </c>
    </row>
    <row r="22" spans="2:11" s="7" customFormat="1" ht="75" customHeight="1">
      <c r="B22" s="8"/>
      <c r="C22" s="78">
        <v>10</v>
      </c>
      <c r="D22" s="77" t="s">
        <v>26</v>
      </c>
      <c r="E22" s="77" t="s">
        <v>27</v>
      </c>
      <c r="F22" s="78" t="s">
        <v>28</v>
      </c>
      <c r="G22" s="86">
        <v>12000000</v>
      </c>
      <c r="H22" s="86">
        <v>500000</v>
      </c>
      <c r="I22" s="87" t="s">
        <v>64</v>
      </c>
      <c r="J22" s="80"/>
      <c r="K22" s="82" t="s">
        <v>45</v>
      </c>
    </row>
    <row r="23" spans="2:11" s="7" customFormat="1" ht="73.5" customHeight="1">
      <c r="B23" s="8"/>
      <c r="C23" s="62">
        <v>11</v>
      </c>
      <c r="D23" s="67" t="s">
        <v>29</v>
      </c>
      <c r="E23" s="67" t="s">
        <v>12</v>
      </c>
      <c r="F23" s="62" t="s">
        <v>13</v>
      </c>
      <c r="G23" s="68">
        <v>400000</v>
      </c>
      <c r="H23" s="69">
        <v>370000</v>
      </c>
      <c r="I23" s="59" t="s">
        <v>64</v>
      </c>
      <c r="J23" s="81"/>
      <c r="K23" s="82" t="s">
        <v>45</v>
      </c>
    </row>
    <row r="24" spans="2:11" s="7" customFormat="1" ht="78" customHeight="1">
      <c r="B24" s="8"/>
      <c r="C24" s="62">
        <v>12</v>
      </c>
      <c r="D24" s="67" t="s">
        <v>46</v>
      </c>
      <c r="E24" s="67" t="s">
        <v>25</v>
      </c>
      <c r="F24" s="62">
        <v>2011</v>
      </c>
      <c r="G24" s="68">
        <v>150000</v>
      </c>
      <c r="H24" s="69">
        <v>150000</v>
      </c>
      <c r="I24" s="59" t="s">
        <v>64</v>
      </c>
      <c r="J24" s="80"/>
      <c r="K24" s="82" t="s">
        <v>45</v>
      </c>
    </row>
    <row r="25" spans="2:11" s="7" customFormat="1" ht="76.5" customHeight="1">
      <c r="B25" s="8"/>
      <c r="C25" s="62">
        <v>13</v>
      </c>
      <c r="D25" s="67" t="s">
        <v>47</v>
      </c>
      <c r="E25" s="67" t="s">
        <v>25</v>
      </c>
      <c r="F25" s="62">
        <v>2011</v>
      </c>
      <c r="G25" s="68">
        <v>100000</v>
      </c>
      <c r="H25" s="69">
        <v>100000</v>
      </c>
      <c r="I25" s="59" t="s">
        <v>64</v>
      </c>
      <c r="J25" s="83"/>
      <c r="K25" s="82" t="s">
        <v>45</v>
      </c>
    </row>
    <row r="26" spans="2:11" s="7" customFormat="1" ht="78" customHeight="1">
      <c r="B26" s="8"/>
      <c r="C26" s="62">
        <v>14</v>
      </c>
      <c r="D26" s="67" t="s">
        <v>30</v>
      </c>
      <c r="E26" s="67" t="s">
        <v>31</v>
      </c>
      <c r="F26" s="62">
        <v>2011</v>
      </c>
      <c r="G26" s="68">
        <v>50000</v>
      </c>
      <c r="H26" s="72">
        <v>50000</v>
      </c>
      <c r="I26" s="59" t="s">
        <v>64</v>
      </c>
      <c r="J26" s="76"/>
      <c r="K26" s="82" t="s">
        <v>45</v>
      </c>
    </row>
    <row r="27" spans="2:11" s="48" customFormat="1" ht="65.25" customHeight="1">
      <c r="B27" s="42"/>
      <c r="C27" s="49" t="s">
        <v>11</v>
      </c>
      <c r="D27" s="50" t="s">
        <v>10</v>
      </c>
      <c r="E27" s="50" t="s">
        <v>36</v>
      </c>
      <c r="F27" s="51"/>
      <c r="G27" s="52">
        <f>SUM(G28:G37)</f>
        <v>93659897</v>
      </c>
      <c r="H27" s="53">
        <f>SUM(H28:H37)</f>
        <v>17466630</v>
      </c>
      <c r="I27" s="54">
        <f>SUM(I28:I37)</f>
        <v>0</v>
      </c>
      <c r="J27" s="54">
        <f>SUM(J28:J37)</f>
        <v>0</v>
      </c>
      <c r="K27" s="55"/>
    </row>
    <row r="28" spans="2:11" s="7" customFormat="1" ht="89.25" customHeight="1">
      <c r="B28" s="9"/>
      <c r="C28" s="62">
        <v>15</v>
      </c>
      <c r="D28" s="84" t="s">
        <v>56</v>
      </c>
      <c r="E28" s="67" t="s">
        <v>32</v>
      </c>
      <c r="F28" s="62" t="s">
        <v>55</v>
      </c>
      <c r="G28" s="68">
        <v>6914760</v>
      </c>
      <c r="H28" s="69">
        <v>1701630</v>
      </c>
      <c r="I28" s="59" t="s">
        <v>64</v>
      </c>
      <c r="J28" s="70"/>
      <c r="K28" s="85" t="s">
        <v>45</v>
      </c>
    </row>
    <row r="29" spans="2:11" s="7" customFormat="1" ht="75.75" customHeight="1">
      <c r="B29" s="9"/>
      <c r="C29" s="62">
        <v>16</v>
      </c>
      <c r="D29" s="84" t="s">
        <v>57</v>
      </c>
      <c r="E29" s="67" t="s">
        <v>48</v>
      </c>
      <c r="F29" s="62" t="s">
        <v>21</v>
      </c>
      <c r="G29" s="68">
        <v>25672000</v>
      </c>
      <c r="H29" s="69">
        <v>8000000</v>
      </c>
      <c r="I29" s="59" t="s">
        <v>64</v>
      </c>
      <c r="J29" s="76"/>
      <c r="K29" s="85" t="s">
        <v>45</v>
      </c>
    </row>
    <row r="30" spans="2:11" s="7" customFormat="1" ht="77.25" customHeight="1">
      <c r="B30" s="9"/>
      <c r="C30" s="62">
        <v>17</v>
      </c>
      <c r="D30" s="84" t="s">
        <v>58</v>
      </c>
      <c r="E30" s="67" t="s">
        <v>25</v>
      </c>
      <c r="F30" s="62" t="s">
        <v>59</v>
      </c>
      <c r="G30" s="68">
        <v>26773137</v>
      </c>
      <c r="H30" s="69">
        <v>1500000</v>
      </c>
      <c r="I30" s="59" t="s">
        <v>64</v>
      </c>
      <c r="J30" s="80"/>
      <c r="K30" s="85" t="s">
        <v>45</v>
      </c>
    </row>
    <row r="31" spans="2:11" s="7" customFormat="1" ht="74.25" customHeight="1">
      <c r="B31" s="9"/>
      <c r="C31" s="62">
        <v>18</v>
      </c>
      <c r="D31" s="84" t="s">
        <v>61</v>
      </c>
      <c r="E31" s="67" t="s">
        <v>33</v>
      </c>
      <c r="F31" s="62" t="s">
        <v>18</v>
      </c>
      <c r="G31" s="63">
        <v>4500000</v>
      </c>
      <c r="H31" s="64">
        <v>375000</v>
      </c>
      <c r="I31" s="59" t="s">
        <v>64</v>
      </c>
      <c r="J31" s="81"/>
      <c r="K31" s="85" t="s">
        <v>45</v>
      </c>
    </row>
    <row r="32" spans="2:11" s="7" customFormat="1" ht="72.75" customHeight="1">
      <c r="B32" s="9"/>
      <c r="C32" s="62">
        <v>19</v>
      </c>
      <c r="D32" s="84" t="s">
        <v>34</v>
      </c>
      <c r="E32" s="67" t="s">
        <v>12</v>
      </c>
      <c r="F32" s="62" t="s">
        <v>18</v>
      </c>
      <c r="G32" s="72">
        <v>750000</v>
      </c>
      <c r="H32" s="72">
        <v>100000</v>
      </c>
      <c r="I32" s="59" t="s">
        <v>64</v>
      </c>
      <c r="J32" s="80"/>
      <c r="K32" s="85" t="s">
        <v>45</v>
      </c>
    </row>
    <row r="33" spans="2:11" s="7" customFormat="1" ht="72.75" customHeight="1">
      <c r="B33" s="9"/>
      <c r="C33" s="75">
        <v>20</v>
      </c>
      <c r="D33" s="94" t="s">
        <v>35</v>
      </c>
      <c r="E33" s="74" t="s">
        <v>12</v>
      </c>
      <c r="F33" s="75" t="s">
        <v>13</v>
      </c>
      <c r="G33" s="72">
        <v>800000</v>
      </c>
      <c r="H33" s="72">
        <v>740000</v>
      </c>
      <c r="I33" s="90" t="s">
        <v>64</v>
      </c>
      <c r="J33" s="76"/>
      <c r="K33" s="95" t="s">
        <v>45</v>
      </c>
    </row>
    <row r="34" spans="2:11" s="7" customFormat="1" ht="71.25" customHeight="1">
      <c r="B34" s="9"/>
      <c r="C34" s="78">
        <v>21</v>
      </c>
      <c r="D34" s="92" t="s">
        <v>42</v>
      </c>
      <c r="E34" s="77" t="s">
        <v>53</v>
      </c>
      <c r="F34" s="78" t="s">
        <v>54</v>
      </c>
      <c r="G34" s="93">
        <v>18400000</v>
      </c>
      <c r="H34" s="79">
        <v>1200000</v>
      </c>
      <c r="I34" s="87" t="s">
        <v>64</v>
      </c>
      <c r="J34" s="80"/>
      <c r="K34" s="85" t="s">
        <v>45</v>
      </c>
    </row>
    <row r="35" spans="2:11" s="7" customFormat="1" ht="71.25" customHeight="1">
      <c r="B35" s="9"/>
      <c r="C35" s="62">
        <v>22</v>
      </c>
      <c r="D35" s="84" t="s">
        <v>43</v>
      </c>
      <c r="E35" s="67" t="s">
        <v>25</v>
      </c>
      <c r="F35" s="62">
        <v>2011</v>
      </c>
      <c r="G35" s="68">
        <v>1800000</v>
      </c>
      <c r="H35" s="69">
        <v>1800000</v>
      </c>
      <c r="I35" s="59" t="s">
        <v>64</v>
      </c>
      <c r="J35" s="83"/>
      <c r="K35" s="85" t="s">
        <v>45</v>
      </c>
    </row>
    <row r="36" spans="2:11" s="7" customFormat="1" ht="81.75" customHeight="1">
      <c r="B36" s="9"/>
      <c r="C36" s="62">
        <v>23</v>
      </c>
      <c r="D36" s="84" t="s">
        <v>50</v>
      </c>
      <c r="E36" s="67" t="s">
        <v>25</v>
      </c>
      <c r="F36" s="62" t="s">
        <v>18</v>
      </c>
      <c r="G36" s="63">
        <v>8000000</v>
      </c>
      <c r="H36" s="64">
        <v>2000000</v>
      </c>
      <c r="I36" s="59" t="s">
        <v>64</v>
      </c>
      <c r="J36" s="81"/>
      <c r="K36" s="85" t="s">
        <v>45</v>
      </c>
    </row>
    <row r="37" spans="2:11" s="7" customFormat="1" ht="71.25" customHeight="1">
      <c r="B37" s="9"/>
      <c r="C37" s="62">
        <v>24</v>
      </c>
      <c r="D37" s="84" t="s">
        <v>30</v>
      </c>
      <c r="E37" s="67" t="s">
        <v>31</v>
      </c>
      <c r="F37" s="62">
        <v>2011</v>
      </c>
      <c r="G37" s="72">
        <v>50000</v>
      </c>
      <c r="H37" s="72">
        <v>50000</v>
      </c>
      <c r="I37" s="59" t="s">
        <v>64</v>
      </c>
      <c r="J37" s="80"/>
      <c r="K37" s="85" t="s">
        <v>45</v>
      </c>
    </row>
    <row r="38" spans="2:11" s="10" customFormat="1" ht="28.5" customHeight="1">
      <c r="B38" s="11"/>
      <c r="C38" s="17"/>
      <c r="D38" s="18"/>
      <c r="E38" s="18"/>
      <c r="F38" s="19"/>
      <c r="G38" s="20"/>
      <c r="H38" s="20"/>
      <c r="I38" s="21"/>
      <c r="J38" s="20"/>
      <c r="K38" s="18"/>
    </row>
    <row r="39" spans="3:6" s="12" customFormat="1" ht="24.75" customHeight="1">
      <c r="C39" s="13" t="s">
        <v>14</v>
      </c>
      <c r="F39" s="14"/>
    </row>
    <row r="40" spans="3:6" s="12" customFormat="1" ht="20.25">
      <c r="C40" s="12" t="s">
        <v>15</v>
      </c>
      <c r="F40" s="14"/>
    </row>
    <row r="41" spans="3:6" s="12" customFormat="1" ht="20.25">
      <c r="C41" s="12" t="s">
        <v>16</v>
      </c>
      <c r="F41" s="14"/>
    </row>
    <row r="42" spans="3:6" s="12" customFormat="1" ht="20.25">
      <c r="C42" s="12" t="s">
        <v>17</v>
      </c>
      <c r="F42" s="14"/>
    </row>
  </sheetData>
  <sheetProtection/>
  <mergeCells count="1">
    <mergeCell ref="D5:J5"/>
  </mergeCells>
  <printOptions/>
  <pageMargins left="0.1968503937007874" right="0.1968503937007874" top="0.9055118110236221" bottom="0.4724409448818898" header="0.5118110236220472" footer="0.2362204724409449"/>
  <pageSetup horizontalDpi="300" verticalDpi="300" orientation="landscape" paperSize="9" scale="45" r:id="rId1"/>
  <headerFooter alignWithMargins="0">
    <oddFooter xml:space="preserve">&amp;C&amp;18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Majka Liliana</dc:creator>
  <cp:keywords/>
  <dc:description/>
  <cp:lastModifiedBy>krusz_m</cp:lastModifiedBy>
  <cp:lastPrinted>2010-11-09T08:55:54Z</cp:lastPrinted>
  <dcterms:created xsi:type="dcterms:W3CDTF">2009-11-10T16:12:37Z</dcterms:created>
  <dcterms:modified xsi:type="dcterms:W3CDTF">2011-02-03T07:56:55Z</dcterms:modified>
  <cp:category/>
  <cp:version/>
  <cp:contentType/>
  <cp:contentStatus/>
</cp:coreProperties>
</file>