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Tabela 9" sheetId="1" r:id="rId1"/>
    <sheet name="Tabela termom" sheetId="2" r:id="rId2"/>
  </sheets>
  <definedNames>
    <definedName name="Excel_BuiltIn_Print_Area_1">'Tabela 9'!$1:$7</definedName>
    <definedName name="Excel_BuiltIn_Print_Area_2">'Tabela termom'!$A:$XFD</definedName>
    <definedName name="Excel_BuiltIn_Sheet_Title_1">"Tabela 9"</definedName>
    <definedName name="Excel_BuiltIn_Sheet_Title_2">"Tabela termom"</definedName>
    <definedName name="_xlnm.Print_Area" localSheetId="0">'Tabela 9'!$A$1:$R$40</definedName>
    <definedName name="_xlnm.Print_Area" localSheetId="1">'Tabela termom'!$A:$IV</definedName>
    <definedName name="SHEET_TITLE" localSheetId="0">"Tabela 9"</definedName>
    <definedName name="SHEET_TITLE" localSheetId="1">"Tabela termom"</definedName>
    <definedName name="_xlnm.Print_Titles" localSheetId="0">'Tabela 9'!$8:$15</definedName>
    <definedName name="_xlnm.Print_Titles" localSheetId="1">'Tabela termom'!$8:$15</definedName>
  </definedNames>
  <calcPr fullCalcOnLoad="1"/>
</workbook>
</file>

<file path=xl/sharedStrings.xml><?xml version="1.0" encoding="utf-8"?>
<sst xmlns="http://schemas.openxmlformats.org/spreadsheetml/2006/main" count="111" uniqueCount="52">
  <si>
    <t>Projekt</t>
  </si>
  <si>
    <t>Kategoria interwencji funduszy struktu-ralnych</t>
  </si>
  <si>
    <t>Klasyfikacja
(dział, rozdział)</t>
  </si>
  <si>
    <t>Wydatki w okresie realizacji projektu 
(całkowita wartość Projektu)</t>
  </si>
  <si>
    <t>w tym:</t>
  </si>
  <si>
    <t>Planowane wydatki</t>
  </si>
  <si>
    <t>razem</t>
  </si>
  <si>
    <t>Program: Program Operacyjny Województwa Łódzkiego 2007-2013</t>
  </si>
  <si>
    <t xml:space="preserve">Wydatki Razem </t>
  </si>
  <si>
    <t>z tego:</t>
  </si>
  <si>
    <t>Tabela nr 9</t>
  </si>
  <si>
    <t xml:space="preserve">Działanie: VI.1 Rewitalizacja obszarów problemowych </t>
  </si>
  <si>
    <t>Wydatki razem</t>
  </si>
  <si>
    <t>z tego źródła finansowania:</t>
  </si>
  <si>
    <t xml:space="preserve">OGÓŁEM </t>
  </si>
  <si>
    <t>Oś piorytetowa V: Infrastruktura społeczna</t>
  </si>
  <si>
    <t>X</t>
  </si>
  <si>
    <t>(6+7)</t>
  </si>
  <si>
    <t>(9+13)</t>
  </si>
  <si>
    <t>(10+11+12)</t>
  </si>
  <si>
    <t>(14+15+16+17)</t>
  </si>
  <si>
    <t>Wydatki majątkowe</t>
  </si>
  <si>
    <t xml:space="preserve">środki z budżetu krajowego </t>
  </si>
  <si>
    <t>środki z budżetu UE</t>
  </si>
  <si>
    <t xml:space="preserve">2011r. </t>
  </si>
  <si>
    <t xml:space="preserve">z tego 2009 </t>
  </si>
  <si>
    <t>Oś piorytetowa VI: Odnowa obszarów miejskich</t>
  </si>
  <si>
    <t>Środki z budżetu krajowego**</t>
  </si>
  <si>
    <t>Środki z budżetu UE</t>
  </si>
  <si>
    <t>Wydatki* na projekty i programy realizowane ze środków pochodzacych z budżetu Unii Europejskiej i źródeł zagranicznych nie podlegających zwrotowi (art.5 ust.1 pkt 2 i 3 u.f.p)</t>
  </si>
  <si>
    <t>70070005</t>
  </si>
  <si>
    <t>pożyczki i kredyty</t>
  </si>
  <si>
    <t xml:space="preserve">obligacje </t>
  </si>
  <si>
    <t>pozostałe **</t>
  </si>
  <si>
    <t>pożyczki na prefi-nansowa-nie z budżetu państwa</t>
  </si>
  <si>
    <t xml:space="preserve">pozostałe </t>
  </si>
  <si>
    <t>Działanie: V.4 Infrastruktura kultury</t>
  </si>
  <si>
    <t xml:space="preserve">z tego 2008 </t>
  </si>
  <si>
    <t>Lp.</t>
  </si>
  <si>
    <t>Działanie: II.6 Ochrona powietrza</t>
  </si>
  <si>
    <t>Oś piorytetowa II: Ochrona środowiska, zapobieganie zagrożeniom i energetyka</t>
  </si>
  <si>
    <t>80180110</t>
  </si>
  <si>
    <t>Wydatki bieżące</t>
  </si>
  <si>
    <t xml:space="preserve">2010r. </t>
  </si>
  <si>
    <t>80180195</t>
  </si>
  <si>
    <t>80180130</t>
  </si>
  <si>
    <t>z tego 2010</t>
  </si>
  <si>
    <t>80180101</t>
  </si>
  <si>
    <r>
      <t xml:space="preserve">nazwa projektu: </t>
    </r>
    <r>
      <rPr>
        <b/>
        <sz val="8"/>
        <color indexed="8"/>
        <rFont val="Arial"/>
        <family val="0"/>
      </rPr>
      <t>"Ożywienie społeczno - gospodarcze w północno -wschodniej części województwa łódzkiego poprzez rewitalizację terenów powojskowych w Skierniewicach"</t>
    </r>
  </si>
  <si>
    <r>
      <t xml:space="preserve">nazwa projektu: </t>
    </r>
    <r>
      <rPr>
        <b/>
        <sz val="8"/>
        <color indexed="8"/>
        <rFont val="Times New Roman"/>
        <family val="0"/>
      </rPr>
      <t>„Remont i adaptacja zabytkowego budynku Willi Kozłowskich pod potrzeby jednostek kultury działających na terenie Miasta Skierniewice”</t>
    </r>
  </si>
  <si>
    <r>
      <t xml:space="preserve">nazwa projektu: </t>
    </r>
    <r>
      <rPr>
        <b/>
        <sz val="8"/>
        <color indexed="8"/>
        <rFont val="Arial"/>
        <family val="0"/>
      </rPr>
      <t>"Termomodernizacja budynków szkolnych w Skierniewiach</t>
    </r>
  </si>
  <si>
    <t>Załącznik Nr 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</si>
</sst>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25">
    <font>
      <sz val="10"/>
      <name val="Arial"/>
      <family val="0"/>
    </font>
    <font>
      <b/>
      <sz val="8"/>
      <color indexed="8"/>
      <name val="Times New Roman"/>
      <family val="0"/>
    </font>
    <font>
      <b/>
      <sz val="8"/>
      <color indexed="8"/>
      <name val="Arial"/>
      <family val="0"/>
    </font>
    <font>
      <sz val="10"/>
      <name val="Times New Roman"/>
      <family val="0"/>
    </font>
    <font>
      <sz val="8"/>
      <color indexed="8"/>
      <name val="Times New Roman"/>
      <family val="0"/>
    </font>
    <font>
      <sz val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8"/>
      <color indexed="49"/>
      <name val="Cambria"/>
      <family val="2"/>
    </font>
    <font>
      <b/>
      <sz val="15"/>
      <color indexed="49"/>
      <name val="Czcionka tekstu podstawowego"/>
      <family val="2"/>
    </font>
    <font>
      <b/>
      <sz val="13"/>
      <color indexed="49"/>
      <name val="Czcionka tekstu podstawowego"/>
      <family val="2"/>
    </font>
    <font>
      <b/>
      <sz val="11"/>
      <color indexed="4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hair">
        <color indexed="8"/>
      </top>
      <bottom style="thin">
        <color indexed="62"/>
      </bottom>
    </border>
    <border>
      <left style="thin">
        <color indexed="62"/>
      </left>
      <right style="thin">
        <color indexed="62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hair">
        <color indexed="8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62"/>
      </right>
      <top style="hair">
        <color indexed="8"/>
      </top>
      <bottom style="thin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2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2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hair">
        <color indexed="8"/>
      </left>
      <right style="thin">
        <color indexed="62"/>
      </right>
      <top style="hair">
        <color indexed="8"/>
      </top>
      <bottom style="hair">
        <color indexed="8"/>
      </bottom>
    </border>
    <border>
      <left style="hair">
        <color indexed="62"/>
      </left>
      <right style="thin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 style="hair">
        <color indexed="8"/>
      </left>
      <right style="thin">
        <color indexed="62"/>
      </right>
      <top style="hair">
        <color indexed="8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2"/>
      </bottom>
    </border>
    <border>
      <left style="hair">
        <color indexed="8"/>
      </left>
      <right style="thin">
        <color indexed="62"/>
      </right>
      <top style="hair">
        <color indexed="8"/>
      </top>
      <bottom style="thin">
        <color indexed="62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2"/>
      </left>
      <right style="hair">
        <color indexed="8"/>
      </right>
      <top style="thin">
        <color indexed="62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62"/>
      </top>
      <bottom style="hair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hair">
        <color indexed="8"/>
      </left>
      <right style="thin">
        <color indexed="62"/>
      </right>
      <top style="thin">
        <color indexed="62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2" fillId="16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17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7" fillId="2" borderId="1" applyNumberFormat="0" applyAlignment="0" applyProtection="0"/>
    <xf numFmtId="9" fontId="1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4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18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4" fontId="4" fillId="0" borderId="2" xfId="0" applyNumberFormat="1" applyFont="1" applyFill="1" applyBorder="1" applyAlignment="1" applyProtection="1">
      <alignment horizontal="right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19" borderId="2" xfId="0" applyNumberFormat="1" applyFont="1" applyFill="1" applyBorder="1" applyAlignment="1" applyProtection="1">
      <alignment horizontal="center"/>
      <protection/>
    </xf>
    <xf numFmtId="0" fontId="4" fillId="19" borderId="2" xfId="0" applyNumberFormat="1" applyFont="1" applyFill="1" applyBorder="1" applyAlignment="1" applyProtection="1">
      <alignment horizontal="center" wrapText="1"/>
      <protection/>
    </xf>
    <xf numFmtId="4" fontId="4" fillId="0" borderId="14" xfId="0" applyNumberFormat="1" applyFont="1" applyFill="1" applyBorder="1" applyAlignment="1" applyProtection="1">
      <alignment horizontal="right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right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4" fontId="4" fillId="0" borderId="17" xfId="0" applyNumberFormat="1" applyFont="1" applyFill="1" applyBorder="1" applyAlignment="1" applyProtection="1">
      <alignment horizontal="right"/>
      <protection/>
    </xf>
    <xf numFmtId="3" fontId="4" fillId="0" borderId="18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4" fontId="4" fillId="0" borderId="19" xfId="0" applyNumberFormat="1" applyFont="1" applyFill="1" applyBorder="1" applyAlignment="1" applyProtection="1">
      <alignment horizontal="right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1" fillId="0" borderId="2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4" fontId="4" fillId="0" borderId="21" xfId="0" applyNumberFormat="1" applyFont="1" applyFill="1" applyBorder="1" applyAlignment="1" applyProtection="1">
      <alignment horizontal="right"/>
      <protection/>
    </xf>
    <xf numFmtId="0" fontId="4" fillId="20" borderId="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" fontId="4" fillId="0" borderId="2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49" fontId="5" fillId="0" borderId="2" xfId="0" applyNumberFormat="1" applyFont="1" applyFill="1" applyBorder="1" applyAlignment="1" applyProtection="1">
      <alignment wrapText="1"/>
      <protection/>
    </xf>
    <xf numFmtId="0" fontId="4" fillId="0" borderId="2" xfId="0" applyNumberFormat="1" applyFont="1" applyFill="1" applyBorder="1" applyAlignment="1" applyProtection="1">
      <alignment vertical="top" wrapText="1"/>
      <protection/>
    </xf>
    <xf numFmtId="4" fontId="4" fillId="0" borderId="18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19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right" wrapText="1"/>
      <protection/>
    </xf>
    <xf numFmtId="0" fontId="4" fillId="0" borderId="2" xfId="0" applyNumberFormat="1" applyFont="1" applyFill="1" applyBorder="1" applyAlignment="1" applyProtection="1">
      <alignment horizontal="center" wrapText="1"/>
      <protection/>
    </xf>
    <xf numFmtId="0" fontId="1" fillId="0" borderId="2" xfId="0" applyNumberFormat="1" applyFont="1" applyFill="1" applyBorder="1" applyAlignment="1" applyProtection="1">
      <alignment wrapText="1"/>
      <protection/>
    </xf>
    <xf numFmtId="4" fontId="5" fillId="0" borderId="2" xfId="0" applyNumberFormat="1" applyFont="1" applyFill="1" applyBorder="1" applyAlignment="1" applyProtection="1">
      <alignment/>
      <protection/>
    </xf>
    <xf numFmtId="4" fontId="4" fillId="0" borderId="23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horizontal="right" wrapText="1"/>
      <protection/>
    </xf>
    <xf numFmtId="0" fontId="4" fillId="0" borderId="24" xfId="0" applyNumberFormat="1" applyFont="1" applyFill="1" applyBorder="1" applyAlignment="1" applyProtection="1">
      <alignment horizontal="center"/>
      <protection/>
    </xf>
    <xf numFmtId="4" fontId="4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4" fillId="20" borderId="2" xfId="0" applyNumberFormat="1" applyFont="1" applyFill="1" applyBorder="1" applyAlignment="1" applyProtection="1">
      <alignment horizontal="center" wrapText="1"/>
      <protection/>
    </xf>
    <xf numFmtId="0" fontId="1" fillId="0" borderId="2" xfId="0" applyNumberFormat="1" applyFont="1" applyFill="1" applyBorder="1" applyAlignment="1" applyProtection="1">
      <alignment horizontal="left" wrapText="1"/>
      <protection/>
    </xf>
    <xf numFmtId="0" fontId="4" fillId="19" borderId="25" xfId="0" applyNumberFormat="1" applyFont="1" applyFill="1" applyBorder="1" applyAlignment="1" applyProtection="1">
      <alignment horizontal="center" wrapText="1"/>
      <protection/>
    </xf>
    <xf numFmtId="0" fontId="4" fillId="0" borderId="26" xfId="0" applyNumberFormat="1" applyFont="1" applyFill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 horizontal="center"/>
      <protection/>
    </xf>
    <xf numFmtId="0" fontId="4" fillId="20" borderId="27" xfId="0" applyNumberFormat="1" applyFont="1" applyFill="1" applyBorder="1" applyAlignment="1" applyProtection="1">
      <alignment horizontal="center"/>
      <protection/>
    </xf>
    <xf numFmtId="0" fontId="4" fillId="19" borderId="25" xfId="0" applyNumberFormat="1" applyFont="1" applyFill="1" applyBorder="1" applyAlignment="1" applyProtection="1">
      <alignment horizontal="center"/>
      <protection/>
    </xf>
    <xf numFmtId="0" fontId="4" fillId="0" borderId="28" xfId="0" applyNumberFormat="1" applyFont="1" applyFill="1" applyBorder="1" applyAlignment="1" applyProtection="1">
      <alignment horizontal="center" wrapText="1"/>
      <protection/>
    </xf>
    <xf numFmtId="0" fontId="4" fillId="0" borderId="29" xfId="0" applyNumberFormat="1" applyFont="1" applyFill="1" applyBorder="1" applyAlignment="1" applyProtection="1">
      <alignment horizontal="right" wrapText="1"/>
      <protection/>
    </xf>
    <xf numFmtId="0" fontId="4" fillId="0" borderId="30" xfId="0" applyNumberFormat="1" applyFont="1" applyFill="1" applyBorder="1" applyAlignment="1" applyProtection="1">
      <alignment horizontal="center"/>
      <protection/>
    </xf>
    <xf numFmtId="0" fontId="4" fillId="0" borderId="3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center"/>
      <protection/>
    </xf>
    <xf numFmtId="0" fontId="4" fillId="20" borderId="33" xfId="0" applyNumberFormat="1" applyFont="1" applyFill="1" applyBorder="1" applyAlignment="1" applyProtection="1">
      <alignment horizontal="center" wrapText="1"/>
      <protection/>
    </xf>
    <xf numFmtId="0" fontId="1" fillId="0" borderId="31" xfId="0" applyNumberFormat="1" applyFont="1" applyFill="1" applyBorder="1" applyAlignment="1" applyProtection="1">
      <alignment wrapText="1"/>
      <protection/>
    </xf>
    <xf numFmtId="0" fontId="4" fillId="0" borderId="32" xfId="0" applyNumberFormat="1" applyFont="1" applyFill="1" applyBorder="1" applyAlignment="1" applyProtection="1">
      <alignment vertical="center" wrapText="1"/>
      <protection/>
    </xf>
    <xf numFmtId="0" fontId="4" fillId="0" borderId="28" xfId="0" applyNumberFormat="1" applyFont="1" applyFill="1" applyBorder="1" applyAlignment="1" applyProtection="1">
      <alignment vertical="center" wrapText="1"/>
      <protection/>
    </xf>
    <xf numFmtId="0" fontId="4" fillId="20" borderId="34" xfId="0" applyNumberFormat="1" applyFont="1" applyFill="1" applyBorder="1" applyAlignment="1" applyProtection="1">
      <alignment horizontal="center"/>
      <protection/>
    </xf>
    <xf numFmtId="0" fontId="4" fillId="19" borderId="35" xfId="0" applyNumberFormat="1" applyFont="1" applyFill="1" applyBorder="1" applyAlignment="1" applyProtection="1">
      <alignment horizontal="center" wrapText="1"/>
      <protection/>
    </xf>
    <xf numFmtId="0" fontId="4" fillId="0" borderId="36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right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4" fillId="19" borderId="37" xfId="0" applyNumberFormat="1" applyFont="1" applyFill="1" applyBorder="1" applyAlignment="1" applyProtection="1">
      <alignment horizontal="center" wrapText="1"/>
      <protection/>
    </xf>
    <xf numFmtId="0" fontId="4" fillId="20" borderId="34" xfId="0" applyNumberFormat="1" applyFont="1" applyFill="1" applyBorder="1" applyAlignment="1" applyProtection="1">
      <alignment horizontal="center" wrapText="1"/>
      <protection/>
    </xf>
    <xf numFmtId="0" fontId="4" fillId="0" borderId="28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4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3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3" fontId="4" fillId="0" borderId="18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4" fontId="5" fillId="0" borderId="38" xfId="0" applyNumberFormat="1" applyFont="1" applyFill="1" applyBorder="1" applyAlignment="1" applyProtection="1">
      <alignment horizontal="center"/>
      <protection/>
    </xf>
    <xf numFmtId="0" fontId="4" fillId="0" borderId="24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 wrapText="1"/>
      <protection/>
    </xf>
    <xf numFmtId="3" fontId="4" fillId="0" borderId="39" xfId="0" applyNumberFormat="1" applyFont="1" applyFill="1" applyBorder="1" applyAlignment="1" applyProtection="1">
      <alignment horizontal="center"/>
      <protection/>
    </xf>
    <xf numFmtId="3" fontId="4" fillId="0" borderId="40" xfId="0" applyNumberFormat="1" applyFont="1" applyFill="1" applyBorder="1" applyAlignment="1" applyProtection="1">
      <alignment horizontal="center"/>
      <protection/>
    </xf>
    <xf numFmtId="3" fontId="4" fillId="0" borderId="41" xfId="0" applyNumberFormat="1" applyFont="1" applyFill="1" applyBorder="1" applyAlignment="1" applyProtection="1">
      <alignment horizontal="center"/>
      <protection/>
    </xf>
    <xf numFmtId="3" fontId="4" fillId="0" borderId="42" xfId="0" applyNumberFormat="1" applyFont="1" applyFill="1" applyBorder="1" applyAlignment="1" applyProtection="1">
      <alignment horizontal="center"/>
      <protection/>
    </xf>
    <xf numFmtId="3" fontId="4" fillId="0" borderId="28" xfId="0" applyNumberFormat="1" applyFont="1" applyFill="1" applyBorder="1" applyAlignment="1" applyProtection="1">
      <alignment horizontal="center"/>
      <protection/>
    </xf>
    <xf numFmtId="0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3" fontId="4" fillId="0" borderId="32" xfId="0" applyNumberFormat="1" applyFont="1" applyFill="1" applyBorder="1" applyAlignment="1" applyProtection="1">
      <alignment horizontal="center"/>
      <protection/>
    </xf>
    <xf numFmtId="0" fontId="4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7C7C7"/>
      <rgbColor rgb="001A1A1A"/>
      <rgbColor rgb="00E6E6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view="pageBreakPreview" zoomScaleSheetLayoutView="100" zoomScalePageLayoutView="0" workbookViewId="0" topLeftCell="A1">
      <selection activeCell="C17" sqref="C17:Q19"/>
    </sheetView>
  </sheetViews>
  <sheetFormatPr defaultColWidth="7.7109375" defaultRowHeight="12.75"/>
  <cols>
    <col min="1" max="1" width="2.7109375" style="16" customWidth="1"/>
    <col min="2" max="2" width="18.28125" style="16" customWidth="1"/>
    <col min="3" max="3" width="6.57421875" style="16" customWidth="1"/>
    <col min="4" max="4" width="8.421875" style="7" customWidth="1"/>
    <col min="5" max="5" width="13.421875" style="16" customWidth="1"/>
    <col min="6" max="6" width="13.140625" style="16" customWidth="1"/>
    <col min="7" max="7" width="12.8515625" style="16" customWidth="1"/>
    <col min="8" max="8" width="12.421875" style="16" customWidth="1"/>
    <col min="9" max="9" width="11.00390625" style="16" customWidth="1"/>
    <col min="10" max="10" width="3.140625" style="16" customWidth="1"/>
    <col min="11" max="11" width="3.57421875" style="16" customWidth="1"/>
    <col min="12" max="12" width="10.00390625" style="16" customWidth="1"/>
    <col min="13" max="13" width="9.8515625" style="16" customWidth="1"/>
    <col min="14" max="14" width="7.28125" style="16" customWidth="1"/>
    <col min="15" max="15" width="6.421875" style="16" customWidth="1"/>
    <col min="16" max="16" width="6.28125" style="16" customWidth="1"/>
    <col min="17" max="17" width="13.57421875" style="16" customWidth="1"/>
    <col min="18" max="219" width="7.7109375" style="16" customWidth="1"/>
    <col min="220" max="220" width="2.7109375" style="16" customWidth="1"/>
    <col min="221" max="226" width="7.7109375" style="16" hidden="1" customWidth="1"/>
    <col min="227" max="245" width="7.7109375" style="16" customWidth="1"/>
    <col min="246" max="16384" width="7.7109375" style="16" customWidth="1"/>
  </cols>
  <sheetData>
    <row r="1" ht="12.75">
      <c r="B1" s="16" t="s">
        <v>51</v>
      </c>
    </row>
    <row r="3" spans="1:256" ht="12.75">
      <c r="A3" s="25"/>
      <c r="B3" s="43"/>
      <c r="C3" s="25"/>
      <c r="D3" s="24"/>
      <c r="E3" s="25"/>
      <c r="F3" s="25"/>
      <c r="G3" s="25"/>
      <c r="H3" s="43"/>
      <c r="I3" s="25"/>
      <c r="J3" s="43"/>
      <c r="K3" s="25"/>
      <c r="L3" s="43"/>
      <c r="M3" s="25"/>
      <c r="N3" s="25"/>
      <c r="O3" s="25"/>
      <c r="P3" s="25" t="s">
        <v>10</v>
      </c>
      <c r="Q3" s="25"/>
      <c r="R3" s="41"/>
      <c r="S3" s="41"/>
      <c r="T3" s="41"/>
      <c r="U3" s="41"/>
      <c r="V3" s="41"/>
      <c r="W3" s="41"/>
      <c r="X3" s="41"/>
      <c r="Y3" s="41"/>
      <c r="Z3" s="41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  <c r="IV3" s="41"/>
    </row>
    <row r="4" spans="1:256" ht="12.75">
      <c r="A4" s="25"/>
      <c r="B4" s="43"/>
      <c r="C4" s="25"/>
      <c r="D4" s="24"/>
      <c r="E4" s="25"/>
      <c r="F4" s="25"/>
      <c r="G4" s="25"/>
      <c r="H4" s="43"/>
      <c r="I4" s="25"/>
      <c r="J4" s="43"/>
      <c r="K4" s="25"/>
      <c r="L4" s="43"/>
      <c r="M4" s="25"/>
      <c r="N4" s="25"/>
      <c r="O4" s="25"/>
      <c r="P4" s="25"/>
      <c r="Q4" s="25"/>
      <c r="R4" s="41"/>
      <c r="S4" s="41"/>
      <c r="T4" s="41"/>
      <c r="U4" s="41"/>
      <c r="V4" s="41"/>
      <c r="W4" s="41"/>
      <c r="X4" s="41"/>
      <c r="Y4" s="41"/>
      <c r="Z4" s="41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pans="1:256" ht="12.75">
      <c r="A5" s="25"/>
      <c r="B5" s="27"/>
      <c r="C5" s="25"/>
      <c r="D5" s="24"/>
      <c r="E5" s="25"/>
      <c r="F5" s="43"/>
      <c r="G5" s="25"/>
      <c r="H5" s="25"/>
      <c r="I5" s="25"/>
      <c r="J5" s="25"/>
      <c r="K5" s="25"/>
      <c r="L5" s="43"/>
      <c r="M5" s="27"/>
      <c r="N5" s="25"/>
      <c r="O5" s="25"/>
      <c r="P5" s="25"/>
      <c r="Q5" s="25"/>
      <c r="R5" s="41"/>
      <c r="S5" s="41"/>
      <c r="T5" s="41"/>
      <c r="U5" s="41"/>
      <c r="V5" s="41"/>
      <c r="W5" s="41"/>
      <c r="X5" s="41"/>
      <c r="Y5" s="41"/>
      <c r="Z5" s="41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</row>
    <row r="6" spans="1:256" ht="12.75">
      <c r="A6" s="81" t="s">
        <v>29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41"/>
      <c r="S6" s="41"/>
      <c r="T6" s="41"/>
      <c r="U6" s="41"/>
      <c r="V6" s="41"/>
      <c r="W6" s="41"/>
      <c r="X6" s="41"/>
      <c r="Y6" s="41"/>
      <c r="Z6" s="41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</row>
    <row r="7" spans="1:256" ht="12.7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41"/>
      <c r="S7" s="41"/>
      <c r="T7" s="41"/>
      <c r="U7" s="41"/>
      <c r="V7" s="41"/>
      <c r="W7" s="41"/>
      <c r="X7" s="41"/>
      <c r="Y7" s="41"/>
      <c r="Z7" s="41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6" ht="12.75" customHeight="1">
      <c r="A8" s="78" t="s">
        <v>38</v>
      </c>
      <c r="B8" s="78" t="s">
        <v>0</v>
      </c>
      <c r="C8" s="78" t="s">
        <v>1</v>
      </c>
      <c r="D8" s="78" t="s">
        <v>2</v>
      </c>
      <c r="E8" s="78" t="s">
        <v>3</v>
      </c>
      <c r="F8" s="78" t="s">
        <v>4</v>
      </c>
      <c r="G8" s="78"/>
      <c r="H8" s="78" t="s">
        <v>5</v>
      </c>
      <c r="I8" s="78"/>
      <c r="J8" s="78"/>
      <c r="K8" s="78"/>
      <c r="L8" s="78"/>
      <c r="M8" s="78"/>
      <c r="N8" s="78"/>
      <c r="O8" s="78"/>
      <c r="P8" s="78"/>
      <c r="Q8" s="78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256" ht="12.75" customHeight="1">
      <c r="A9" s="78"/>
      <c r="B9" s="78"/>
      <c r="C9" s="78"/>
      <c r="D9" s="78"/>
      <c r="E9" s="78"/>
      <c r="F9" s="78" t="s">
        <v>22</v>
      </c>
      <c r="G9" s="78" t="s">
        <v>23</v>
      </c>
      <c r="H9" s="78" t="s">
        <v>24</v>
      </c>
      <c r="I9" s="78"/>
      <c r="J9" s="78"/>
      <c r="K9" s="78"/>
      <c r="L9" s="78"/>
      <c r="M9" s="78"/>
      <c r="N9" s="78"/>
      <c r="O9" s="78"/>
      <c r="P9" s="78"/>
      <c r="Q9" s="78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</row>
    <row r="10" spans="1:256" ht="12.75" customHeight="1">
      <c r="A10" s="78"/>
      <c r="B10" s="78"/>
      <c r="C10" s="78"/>
      <c r="D10" s="78"/>
      <c r="E10" s="78"/>
      <c r="F10" s="78"/>
      <c r="G10" s="78"/>
      <c r="H10" s="78" t="s">
        <v>8</v>
      </c>
      <c r="I10" s="78" t="s">
        <v>9</v>
      </c>
      <c r="J10" s="78"/>
      <c r="K10" s="78"/>
      <c r="L10" s="78"/>
      <c r="M10" s="78"/>
      <c r="N10" s="78"/>
      <c r="O10" s="78"/>
      <c r="P10" s="78"/>
      <c r="Q10" s="78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</row>
    <row r="11" spans="1:256" ht="17.25" customHeight="1">
      <c r="A11" s="78"/>
      <c r="B11" s="78"/>
      <c r="C11" s="78"/>
      <c r="D11" s="78"/>
      <c r="E11" s="78"/>
      <c r="F11" s="78"/>
      <c r="G11" s="78"/>
      <c r="H11" s="78"/>
      <c r="I11" s="78" t="s">
        <v>27</v>
      </c>
      <c r="J11" s="78"/>
      <c r="K11" s="78"/>
      <c r="L11" s="78"/>
      <c r="M11" s="78" t="s">
        <v>28</v>
      </c>
      <c r="N11" s="78"/>
      <c r="O11" s="78"/>
      <c r="P11" s="78"/>
      <c r="Q11" s="78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spans="1:256" ht="12.75" customHeight="1">
      <c r="A12" s="78"/>
      <c r="B12" s="78"/>
      <c r="C12" s="78"/>
      <c r="D12" s="78"/>
      <c r="E12" s="78"/>
      <c r="F12" s="78"/>
      <c r="G12" s="78"/>
      <c r="H12" s="78"/>
      <c r="I12" s="78" t="s">
        <v>12</v>
      </c>
      <c r="J12" s="78" t="s">
        <v>13</v>
      </c>
      <c r="K12" s="78"/>
      <c r="L12" s="78"/>
      <c r="M12" s="78" t="s">
        <v>12</v>
      </c>
      <c r="N12" s="78" t="s">
        <v>13</v>
      </c>
      <c r="O12" s="78"/>
      <c r="P12" s="78"/>
      <c r="Q12" s="78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</row>
    <row r="13" spans="1:256" ht="75.75" customHeight="1">
      <c r="A13" s="78"/>
      <c r="B13" s="78"/>
      <c r="C13" s="78"/>
      <c r="D13" s="78"/>
      <c r="E13" s="78"/>
      <c r="F13" s="78"/>
      <c r="G13" s="78"/>
      <c r="H13" s="78"/>
      <c r="I13" s="78"/>
      <c r="J13" s="19" t="s">
        <v>31</v>
      </c>
      <c r="K13" s="19" t="s">
        <v>32</v>
      </c>
      <c r="L13" s="19" t="s">
        <v>33</v>
      </c>
      <c r="M13" s="78"/>
      <c r="N13" s="11" t="s">
        <v>34</v>
      </c>
      <c r="O13" s="11" t="s">
        <v>31</v>
      </c>
      <c r="P13" s="11" t="s">
        <v>32</v>
      </c>
      <c r="Q13" s="19" t="s">
        <v>35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256" ht="12.75">
      <c r="A14" s="1"/>
      <c r="B14" s="1"/>
      <c r="C14" s="1"/>
      <c r="D14" s="34"/>
      <c r="E14" s="1" t="s">
        <v>17</v>
      </c>
      <c r="F14" s="1"/>
      <c r="G14" s="34"/>
      <c r="H14" s="34" t="s">
        <v>18</v>
      </c>
      <c r="I14" s="1" t="s">
        <v>19</v>
      </c>
      <c r="J14" s="1"/>
      <c r="K14" s="1"/>
      <c r="L14" s="1"/>
      <c r="M14" s="1" t="s">
        <v>20</v>
      </c>
      <c r="N14" s="1"/>
      <c r="O14" s="1"/>
      <c r="P14" s="1"/>
      <c r="Q14" s="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2.75">
      <c r="A15" s="9">
        <v>1</v>
      </c>
      <c r="B15" s="9">
        <v>2</v>
      </c>
      <c r="C15" s="8">
        <v>3</v>
      </c>
      <c r="D15" s="9">
        <v>4</v>
      </c>
      <c r="E15" s="8">
        <v>5</v>
      </c>
      <c r="F15" s="8">
        <v>6</v>
      </c>
      <c r="G15" s="9">
        <v>7</v>
      </c>
      <c r="H15" s="9">
        <v>8</v>
      </c>
      <c r="I15" s="9">
        <v>9</v>
      </c>
      <c r="J15" s="8">
        <v>10</v>
      </c>
      <c r="K15" s="8">
        <v>11</v>
      </c>
      <c r="L15" s="9">
        <v>12</v>
      </c>
      <c r="M15" s="9">
        <v>13</v>
      </c>
      <c r="N15" s="9">
        <v>14</v>
      </c>
      <c r="O15" s="8">
        <v>15</v>
      </c>
      <c r="P15" s="8">
        <v>16</v>
      </c>
      <c r="Q15" s="9">
        <v>17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17" ht="12.75">
      <c r="A16" s="80">
        <v>1</v>
      </c>
      <c r="B16" s="45" t="s">
        <v>21</v>
      </c>
      <c r="C16" s="23"/>
      <c r="D16" s="45"/>
      <c r="E16" s="23"/>
      <c r="F16" s="23"/>
      <c r="G16" s="45"/>
      <c r="H16" s="45"/>
      <c r="I16" s="45"/>
      <c r="J16" s="23"/>
      <c r="K16" s="23"/>
      <c r="L16" s="45"/>
      <c r="M16" s="45"/>
      <c r="N16" s="45"/>
      <c r="O16" s="23"/>
      <c r="P16" s="23"/>
      <c r="Q16" s="45"/>
    </row>
    <row r="17" spans="1:17" ht="38.25" customHeight="1">
      <c r="A17" s="80"/>
      <c r="B17" s="4" t="s">
        <v>7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31.5" customHeight="1">
      <c r="A18" s="80"/>
      <c r="B18" s="46" t="s">
        <v>26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ht="42.75">
      <c r="A19" s="80"/>
      <c r="B19" s="46" t="s">
        <v>11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88.5" customHeight="1">
      <c r="A20" s="80"/>
      <c r="B20" s="29" t="s">
        <v>48</v>
      </c>
      <c r="C20" s="39"/>
      <c r="D20" s="28" t="s">
        <v>30</v>
      </c>
      <c r="E20" s="3">
        <f>F20+G20</f>
        <v>22955000</v>
      </c>
      <c r="F20" s="3">
        <f>F21</f>
        <v>5513750</v>
      </c>
      <c r="G20" s="3">
        <f>G21</f>
        <v>17441250</v>
      </c>
      <c r="H20" s="30">
        <f>I20+M20</f>
        <v>8307779.48</v>
      </c>
      <c r="I20" s="26">
        <f>F25</f>
        <v>1995513.77</v>
      </c>
      <c r="J20" s="15"/>
      <c r="K20" s="15"/>
      <c r="L20" s="26">
        <f>I20</f>
        <v>1995513.77</v>
      </c>
      <c r="M20" s="30">
        <f>G25</f>
        <v>6312265.71</v>
      </c>
      <c r="N20" s="15"/>
      <c r="O20" s="15"/>
      <c r="P20" s="15"/>
      <c r="Q20" s="37">
        <f>M20</f>
        <v>6312265.71</v>
      </c>
    </row>
    <row r="21" spans="1:17" ht="12.75">
      <c r="A21" s="31"/>
      <c r="B21" s="12" t="s">
        <v>6</v>
      </c>
      <c r="C21" s="74"/>
      <c r="D21" s="74"/>
      <c r="E21" s="3">
        <f>F21+G21</f>
        <v>22955000</v>
      </c>
      <c r="F21" s="3">
        <f>SUM(F22:F26)</f>
        <v>5513750</v>
      </c>
      <c r="G21" s="3">
        <f>SUM(G22:G26)</f>
        <v>17441250</v>
      </c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7" ht="12.75">
      <c r="A22" s="31"/>
      <c r="B22" s="6" t="s">
        <v>37</v>
      </c>
      <c r="C22" s="74"/>
      <c r="D22" s="74"/>
      <c r="E22" s="3">
        <v>762622.21</v>
      </c>
      <c r="F22" s="40">
        <f>E22-G22</f>
        <v>183180.49</v>
      </c>
      <c r="G22" s="3">
        <v>579441.72</v>
      </c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1:17" ht="12.75">
      <c r="A23" s="31"/>
      <c r="B23" s="6">
        <v>2009</v>
      </c>
      <c r="C23" s="74"/>
      <c r="D23" s="74"/>
      <c r="E23" s="3">
        <f>F23+G23</f>
        <v>657235.71</v>
      </c>
      <c r="F23" s="40">
        <v>157866.85</v>
      </c>
      <c r="G23" s="3">
        <v>499368.86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7" ht="12.75">
      <c r="A24" s="31"/>
      <c r="B24" s="38">
        <v>2010</v>
      </c>
      <c r="C24" s="74"/>
      <c r="D24" s="74"/>
      <c r="E24" s="3">
        <f>F24+G24</f>
        <v>10140565.64</v>
      </c>
      <c r="F24" s="40">
        <v>2435745.79</v>
      </c>
      <c r="G24" s="3">
        <v>7704819.85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12.75">
      <c r="A25" s="31"/>
      <c r="B25" s="38">
        <v>2011</v>
      </c>
      <c r="C25" s="74"/>
      <c r="D25" s="74"/>
      <c r="E25" s="3">
        <f>F25+G25</f>
        <v>8307779.48</v>
      </c>
      <c r="F25" s="40">
        <v>1995513.77</v>
      </c>
      <c r="G25" s="3">
        <v>6312265.71</v>
      </c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 ht="12.75">
      <c r="A26" s="13"/>
      <c r="B26" s="33">
        <v>2012</v>
      </c>
      <c r="C26" s="74"/>
      <c r="D26" s="74"/>
      <c r="E26" s="3">
        <f>F26+G26</f>
        <v>3086796.96</v>
      </c>
      <c r="F26" s="3">
        <v>741443.1</v>
      </c>
      <c r="G26" s="3">
        <v>2345353.86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ht="39" customHeight="1">
      <c r="A27" s="76">
        <v>2</v>
      </c>
      <c r="B27" s="35" t="s">
        <v>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1:17" ht="27" customHeight="1">
      <c r="A28" s="76"/>
      <c r="B28" s="46" t="s">
        <v>15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7" ht="21.75">
      <c r="A29" s="76"/>
      <c r="B29" s="46" t="s">
        <v>36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ht="80.25" customHeight="1">
      <c r="A30" s="76"/>
      <c r="B30" s="5" t="s">
        <v>49</v>
      </c>
      <c r="C30" s="39"/>
      <c r="D30" s="34">
        <v>92192120</v>
      </c>
      <c r="E30" s="3">
        <f>F30+G30</f>
        <v>2393850.6100000003</v>
      </c>
      <c r="F30" s="40">
        <f>F31</f>
        <v>1196925.31</v>
      </c>
      <c r="G30" s="17">
        <f>G31</f>
        <v>1196925.3</v>
      </c>
      <c r="H30" s="14">
        <f>I30+M30</f>
        <v>900614.85</v>
      </c>
      <c r="I30" s="14">
        <f>F34</f>
        <v>450307.43</v>
      </c>
      <c r="J30" s="14"/>
      <c r="K30" s="14"/>
      <c r="L30" s="14">
        <f>F34</f>
        <v>450307.43</v>
      </c>
      <c r="M30" s="14">
        <f>G34</f>
        <v>450307.42</v>
      </c>
      <c r="N30" s="14"/>
      <c r="O30" s="14"/>
      <c r="P30" s="10"/>
      <c r="Q30" s="22">
        <f>M30</f>
        <v>450307.42</v>
      </c>
    </row>
    <row r="31" spans="1:17" ht="12.75">
      <c r="A31" s="76"/>
      <c r="B31" s="33" t="s">
        <v>6</v>
      </c>
      <c r="C31" s="74"/>
      <c r="D31" s="74"/>
      <c r="E31" s="3">
        <f>E32+E33+E34</f>
        <v>2393850.61</v>
      </c>
      <c r="F31" s="40">
        <f>F32+F33+F34</f>
        <v>1196925.31</v>
      </c>
      <c r="G31" s="3">
        <f>G32+G33+G34</f>
        <v>1196925.3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</row>
    <row r="32" spans="1:17" ht="12.75">
      <c r="A32" s="76"/>
      <c r="B32" s="33" t="s">
        <v>25</v>
      </c>
      <c r="C32" s="74"/>
      <c r="D32" s="74"/>
      <c r="E32" s="3">
        <f>F32+G32</f>
        <v>429274.08</v>
      </c>
      <c r="F32" s="40">
        <v>214637.04</v>
      </c>
      <c r="G32" s="3">
        <v>214637.04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</row>
    <row r="33" spans="1:17" ht="12.75">
      <c r="A33" s="76"/>
      <c r="B33" s="33">
        <v>2010</v>
      </c>
      <c r="C33" s="74"/>
      <c r="D33" s="74"/>
      <c r="E33" s="3">
        <f>F33+G33</f>
        <v>1063961.68</v>
      </c>
      <c r="F33" s="40">
        <v>531980.84</v>
      </c>
      <c r="G33" s="3">
        <v>531980.84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</row>
    <row r="34" spans="1:17" ht="12.75">
      <c r="A34" s="76"/>
      <c r="B34" s="33">
        <v>2011</v>
      </c>
      <c r="C34" s="74"/>
      <c r="D34" s="74"/>
      <c r="E34" s="3">
        <f>F34+G34</f>
        <v>900614.85</v>
      </c>
      <c r="F34" s="40">
        <v>450307.43</v>
      </c>
      <c r="G34" s="3">
        <v>450307.42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</row>
    <row r="35" spans="1:17" ht="12.75">
      <c r="A35" s="2"/>
      <c r="B35" s="20" t="s">
        <v>14</v>
      </c>
      <c r="C35" s="71" t="s">
        <v>16</v>
      </c>
      <c r="D35" s="71"/>
      <c r="E35" s="3">
        <f>F35+G35</f>
        <v>25348850.609999996</v>
      </c>
      <c r="F35" s="3">
        <f>F36+F37+F38+F39+F40</f>
        <v>6710675.31</v>
      </c>
      <c r="G35" s="3">
        <f>G36+G37+G38+G39+G40</f>
        <v>18638175.299999997</v>
      </c>
      <c r="H35" s="3">
        <f>H20+H30</f>
        <v>9208394.33</v>
      </c>
      <c r="I35" s="3">
        <f>I20+I30</f>
        <v>2445821.2</v>
      </c>
      <c r="J35" s="3"/>
      <c r="K35" s="3"/>
      <c r="L35" s="3">
        <f>L20+L30</f>
        <v>2445821.2</v>
      </c>
      <c r="M35" s="3">
        <f>M20+M30</f>
        <v>6762573.13</v>
      </c>
      <c r="N35" s="3"/>
      <c r="O35" s="3"/>
      <c r="P35" s="3"/>
      <c r="Q35" s="3">
        <f>Q20+Q30</f>
        <v>6762573.13</v>
      </c>
    </row>
    <row r="36" spans="1:17" ht="12.75">
      <c r="A36" s="2"/>
      <c r="B36" s="72"/>
      <c r="C36" s="71">
        <v>2008</v>
      </c>
      <c r="D36" s="71"/>
      <c r="E36" s="36">
        <f>E22</f>
        <v>762622.21</v>
      </c>
      <c r="F36" s="36">
        <f>F22</f>
        <v>183180.49</v>
      </c>
      <c r="G36" s="36">
        <f>G22</f>
        <v>579441.72</v>
      </c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1:17" ht="12.75">
      <c r="A37" s="2"/>
      <c r="B37" s="72"/>
      <c r="C37" s="71">
        <v>2009</v>
      </c>
      <c r="D37" s="71"/>
      <c r="E37" s="36">
        <f aca="true" t="shared" si="0" ref="E37:G39">E23+E32</f>
        <v>1086509.79</v>
      </c>
      <c r="F37" s="36">
        <f t="shared" si="0"/>
        <v>372503.89</v>
      </c>
      <c r="G37" s="36">
        <f t="shared" si="0"/>
        <v>714005.9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1:17" ht="12.75">
      <c r="A38" s="2"/>
      <c r="B38" s="72"/>
      <c r="C38" s="71">
        <v>2010</v>
      </c>
      <c r="D38" s="71"/>
      <c r="E38" s="36">
        <f t="shared" si="0"/>
        <v>11204527.32</v>
      </c>
      <c r="F38" s="36">
        <f t="shared" si="0"/>
        <v>2967726.63</v>
      </c>
      <c r="G38" s="36">
        <f t="shared" si="0"/>
        <v>8236800.6899999995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1:17" ht="12.75">
      <c r="A39" s="2"/>
      <c r="B39" s="72"/>
      <c r="C39" s="71">
        <v>2011</v>
      </c>
      <c r="D39" s="71"/>
      <c r="E39" s="36">
        <f t="shared" si="0"/>
        <v>9208394.33</v>
      </c>
      <c r="F39" s="36">
        <f t="shared" si="0"/>
        <v>2445821.2</v>
      </c>
      <c r="G39" s="36">
        <f t="shared" si="0"/>
        <v>6762573.13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1:17" ht="12.75">
      <c r="A40" s="42"/>
      <c r="B40" s="72"/>
      <c r="C40" s="71">
        <v>2012</v>
      </c>
      <c r="D40" s="71"/>
      <c r="E40" s="36">
        <f>E26</f>
        <v>3086796.96</v>
      </c>
      <c r="F40" s="36">
        <f>F26</f>
        <v>741443.1</v>
      </c>
      <c r="G40" s="36">
        <f>G26</f>
        <v>2345353.86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</row>
  </sheetData>
  <sheetProtection selectLockedCells="1" selectUnlockedCells="1"/>
  <mergeCells count="56">
    <mergeCell ref="A7:Q7"/>
    <mergeCell ref="AA7:AV7"/>
    <mergeCell ref="A6:Q6"/>
    <mergeCell ref="AA6:AV6"/>
    <mergeCell ref="A16:A20"/>
    <mergeCell ref="I12:I13"/>
    <mergeCell ref="J12:L12"/>
    <mergeCell ref="M12:M13"/>
    <mergeCell ref="E8:E13"/>
    <mergeCell ref="F8:G8"/>
    <mergeCell ref="H8:Q8"/>
    <mergeCell ref="I11:L11"/>
    <mergeCell ref="M11:Q11"/>
    <mergeCell ref="H10:H13"/>
    <mergeCell ref="L21:L26"/>
    <mergeCell ref="M21:M26"/>
    <mergeCell ref="I10:Q10"/>
    <mergeCell ref="F9:F13"/>
    <mergeCell ref="G9:G13"/>
    <mergeCell ref="H9:Q9"/>
    <mergeCell ref="C17:Q19"/>
    <mergeCell ref="N12:Q12"/>
    <mergeCell ref="A8:A13"/>
    <mergeCell ref="B8:B13"/>
    <mergeCell ref="C8:C13"/>
    <mergeCell ref="D8:D13"/>
    <mergeCell ref="Q21:Q26"/>
    <mergeCell ref="O31:O34"/>
    <mergeCell ref="P31:P34"/>
    <mergeCell ref="Q31:Q34"/>
    <mergeCell ref="A27:A34"/>
    <mergeCell ref="C27:Q29"/>
    <mergeCell ref="C21:D26"/>
    <mergeCell ref="H21:H26"/>
    <mergeCell ref="I21:I26"/>
    <mergeCell ref="J21:J26"/>
    <mergeCell ref="K21:K26"/>
    <mergeCell ref="N21:N26"/>
    <mergeCell ref="O21:O26"/>
    <mergeCell ref="P21:P26"/>
    <mergeCell ref="K31:K34"/>
    <mergeCell ref="L31:L34"/>
    <mergeCell ref="M31:M34"/>
    <mergeCell ref="N31:N34"/>
    <mergeCell ref="C31:D34"/>
    <mergeCell ref="H31:H34"/>
    <mergeCell ref="I31:I34"/>
    <mergeCell ref="J31:J34"/>
    <mergeCell ref="B36:B40"/>
    <mergeCell ref="C36:D36"/>
    <mergeCell ref="H36:Q40"/>
    <mergeCell ref="C35:D35"/>
    <mergeCell ref="C40:D40"/>
    <mergeCell ref="C39:D39"/>
    <mergeCell ref="C38:D38"/>
    <mergeCell ref="C37:D37"/>
  </mergeCells>
  <printOptions/>
  <pageMargins left="0.5118110236220472" right="0.15748031496062992" top="0.5118110236220472" bottom="0.5118110236220472" header="0.5118110236220472" footer="0.5118110236220472"/>
  <pageSetup horizontalDpi="600" verticalDpi="600" orientation="landscape" paperSize="9" scale="85" r:id="rId1"/>
  <rowBreaks count="1" manualBreakCount="1">
    <brk id="26" max="17" man="1"/>
  </rowBreaks>
  <colBreaks count="1" manualBreakCount="1">
    <brk id="18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V45"/>
  <sheetViews>
    <sheetView zoomScaleSheetLayoutView="1" zoomScalePageLayoutView="0" workbookViewId="0" topLeftCell="A28">
      <selection activeCell="N43" sqref="N43"/>
    </sheetView>
  </sheetViews>
  <sheetFormatPr defaultColWidth="7.7109375" defaultRowHeight="12.75"/>
  <cols>
    <col min="1" max="1" width="2.7109375" style="16" customWidth="1"/>
    <col min="2" max="2" width="18.00390625" style="16" customWidth="1"/>
    <col min="3" max="3" width="5.8515625" style="16" customWidth="1"/>
    <col min="4" max="4" width="8.421875" style="7" customWidth="1"/>
    <col min="5" max="5" width="11.28125" style="16" customWidth="1"/>
    <col min="6" max="6" width="10.57421875" style="16" customWidth="1"/>
    <col min="7" max="7" width="11.421875" style="16" customWidth="1"/>
    <col min="8" max="8" width="10.140625" style="16" customWidth="1"/>
    <col min="9" max="9" width="11.00390625" style="16" customWidth="1"/>
    <col min="10" max="10" width="3.140625" style="16" customWidth="1"/>
    <col min="11" max="11" width="3.57421875" style="16" customWidth="1"/>
    <col min="12" max="12" width="10.00390625" style="16" customWidth="1"/>
    <col min="13" max="13" width="9.8515625" style="16" customWidth="1"/>
    <col min="14" max="14" width="7.28125" style="16" customWidth="1"/>
    <col min="15" max="15" width="6.421875" style="16" customWidth="1"/>
    <col min="16" max="16" width="6.28125" style="16" customWidth="1"/>
    <col min="17" max="17" width="10.140625" style="16" customWidth="1"/>
    <col min="18" max="16384" width="7.7109375" style="16" customWidth="1"/>
  </cols>
  <sheetData>
    <row r="3" spans="1:256" ht="12.75">
      <c r="A3" s="25"/>
      <c r="B3" s="43"/>
      <c r="C3" s="25"/>
      <c r="D3" s="24"/>
      <c r="E3" s="25"/>
      <c r="F3" s="25"/>
      <c r="G3" s="25"/>
      <c r="H3" s="43"/>
      <c r="I3" s="25"/>
      <c r="J3" s="43"/>
      <c r="K3" s="25"/>
      <c r="L3" s="43"/>
      <c r="M3" s="25"/>
      <c r="N3" s="25"/>
      <c r="O3" s="25"/>
      <c r="P3" s="25" t="s">
        <v>10</v>
      </c>
      <c r="Q3" s="25"/>
      <c r="R3" s="41"/>
      <c r="S3" s="41"/>
      <c r="T3" s="41"/>
      <c r="U3" s="41"/>
      <c r="V3" s="41"/>
      <c r="W3" s="41"/>
      <c r="X3" s="41"/>
      <c r="Y3" s="41"/>
      <c r="Z3" s="41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  <c r="IV3" s="41"/>
    </row>
    <row r="4" spans="1:256" ht="12.75">
      <c r="A4" s="25"/>
      <c r="B4" s="43"/>
      <c r="C4" s="25"/>
      <c r="D4" s="24"/>
      <c r="E4" s="25"/>
      <c r="F4" s="25"/>
      <c r="G4" s="25"/>
      <c r="H4" s="43"/>
      <c r="I4" s="25"/>
      <c r="J4" s="43"/>
      <c r="K4" s="25"/>
      <c r="L4" s="43"/>
      <c r="M4" s="25"/>
      <c r="N4" s="25"/>
      <c r="O4" s="25"/>
      <c r="P4" s="25"/>
      <c r="Q4" s="25"/>
      <c r="R4" s="41"/>
      <c r="S4" s="41"/>
      <c r="T4" s="41"/>
      <c r="U4" s="41"/>
      <c r="V4" s="41"/>
      <c r="W4" s="41"/>
      <c r="X4" s="41"/>
      <c r="Y4" s="41"/>
      <c r="Z4" s="41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pans="1:256" ht="12.75">
      <c r="A5" s="25"/>
      <c r="B5" s="27"/>
      <c r="C5" s="25"/>
      <c r="D5" s="24"/>
      <c r="E5" s="25"/>
      <c r="F5" s="43"/>
      <c r="G5" s="25"/>
      <c r="H5" s="25"/>
      <c r="I5" s="25"/>
      <c r="J5" s="25"/>
      <c r="K5" s="25"/>
      <c r="L5" s="43"/>
      <c r="M5" s="27"/>
      <c r="N5" s="25"/>
      <c r="O5" s="25"/>
      <c r="P5" s="25"/>
      <c r="Q5" s="25"/>
      <c r="R5" s="41"/>
      <c r="S5" s="41"/>
      <c r="T5" s="41"/>
      <c r="U5" s="41"/>
      <c r="V5" s="41"/>
      <c r="W5" s="41"/>
      <c r="X5" s="41"/>
      <c r="Y5" s="41"/>
      <c r="Z5" s="41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</row>
    <row r="6" spans="1:256" ht="12.75">
      <c r="A6" s="81" t="s">
        <v>29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41"/>
      <c r="S6" s="41"/>
      <c r="T6" s="41"/>
      <c r="U6" s="41"/>
      <c r="V6" s="41"/>
      <c r="W6" s="41"/>
      <c r="X6" s="41"/>
      <c r="Y6" s="41"/>
      <c r="Z6" s="41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</row>
    <row r="7" spans="1:256" ht="12.7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41"/>
      <c r="S7" s="41"/>
      <c r="T7" s="41"/>
      <c r="U7" s="41"/>
      <c r="V7" s="41"/>
      <c r="W7" s="41"/>
      <c r="X7" s="41"/>
      <c r="Y7" s="41"/>
      <c r="Z7" s="41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6" ht="12.75" customHeight="1">
      <c r="A8" s="91" t="s">
        <v>38</v>
      </c>
      <c r="B8" s="92" t="s">
        <v>0</v>
      </c>
      <c r="C8" s="92" t="s">
        <v>1</v>
      </c>
      <c r="D8" s="92" t="s">
        <v>2</v>
      </c>
      <c r="E8" s="92" t="s">
        <v>3</v>
      </c>
      <c r="F8" s="92" t="s">
        <v>4</v>
      </c>
      <c r="G8" s="92"/>
      <c r="H8" s="97" t="s">
        <v>5</v>
      </c>
      <c r="I8" s="97"/>
      <c r="J8" s="97"/>
      <c r="K8" s="97"/>
      <c r="L8" s="97"/>
      <c r="M8" s="97"/>
      <c r="N8" s="97"/>
      <c r="O8" s="97"/>
      <c r="P8" s="97"/>
      <c r="Q8" s="97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256" ht="12.75" customHeight="1">
      <c r="A9" s="91"/>
      <c r="B9" s="92"/>
      <c r="C9" s="92"/>
      <c r="D9" s="92"/>
      <c r="E9" s="92"/>
      <c r="F9" s="94" t="s">
        <v>22</v>
      </c>
      <c r="G9" s="94" t="s">
        <v>23</v>
      </c>
      <c r="H9" s="93" t="s">
        <v>43</v>
      </c>
      <c r="I9" s="93"/>
      <c r="J9" s="93"/>
      <c r="K9" s="93"/>
      <c r="L9" s="93"/>
      <c r="M9" s="93"/>
      <c r="N9" s="93"/>
      <c r="O9" s="93"/>
      <c r="P9" s="93"/>
      <c r="Q9" s="93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</row>
    <row r="10" spans="1:256" ht="12.75" customHeight="1">
      <c r="A10" s="91"/>
      <c r="B10" s="92"/>
      <c r="C10" s="92"/>
      <c r="D10" s="92"/>
      <c r="E10" s="92"/>
      <c r="F10" s="92"/>
      <c r="G10" s="92"/>
      <c r="H10" s="94" t="s">
        <v>8</v>
      </c>
      <c r="I10" s="93" t="s">
        <v>9</v>
      </c>
      <c r="J10" s="93"/>
      <c r="K10" s="93"/>
      <c r="L10" s="93"/>
      <c r="M10" s="93"/>
      <c r="N10" s="93"/>
      <c r="O10" s="93"/>
      <c r="P10" s="93"/>
      <c r="Q10" s="93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</row>
    <row r="11" spans="1:256" ht="17.25" customHeight="1">
      <c r="A11" s="91"/>
      <c r="B11" s="92"/>
      <c r="C11" s="92"/>
      <c r="D11" s="92"/>
      <c r="E11" s="92"/>
      <c r="F11" s="92"/>
      <c r="G11" s="92"/>
      <c r="H11" s="92"/>
      <c r="I11" s="94" t="s">
        <v>27</v>
      </c>
      <c r="J11" s="94"/>
      <c r="K11" s="94"/>
      <c r="L11" s="94"/>
      <c r="M11" s="93" t="s">
        <v>28</v>
      </c>
      <c r="N11" s="93"/>
      <c r="O11" s="93"/>
      <c r="P11" s="93"/>
      <c r="Q11" s="93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spans="1:256" ht="12.75" customHeight="1">
      <c r="A12" s="91"/>
      <c r="B12" s="92"/>
      <c r="C12" s="92"/>
      <c r="D12" s="92"/>
      <c r="E12" s="92"/>
      <c r="F12" s="92"/>
      <c r="G12" s="92"/>
      <c r="H12" s="92"/>
      <c r="I12" s="94" t="s">
        <v>12</v>
      </c>
      <c r="J12" s="94" t="s">
        <v>13</v>
      </c>
      <c r="K12" s="94"/>
      <c r="L12" s="94"/>
      <c r="M12" s="94" t="s">
        <v>12</v>
      </c>
      <c r="N12" s="93" t="s">
        <v>13</v>
      </c>
      <c r="O12" s="93"/>
      <c r="P12" s="93"/>
      <c r="Q12" s="93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</row>
    <row r="13" spans="1:256" ht="75.75" customHeight="1">
      <c r="A13" s="91"/>
      <c r="B13" s="92"/>
      <c r="C13" s="92"/>
      <c r="D13" s="92"/>
      <c r="E13" s="92"/>
      <c r="F13" s="92"/>
      <c r="G13" s="92"/>
      <c r="H13" s="92"/>
      <c r="I13" s="92"/>
      <c r="J13" s="60" t="s">
        <v>31</v>
      </c>
      <c r="K13" s="60" t="s">
        <v>32</v>
      </c>
      <c r="L13" s="60" t="s">
        <v>33</v>
      </c>
      <c r="M13" s="94"/>
      <c r="N13" s="65" t="s">
        <v>34</v>
      </c>
      <c r="O13" s="65" t="s">
        <v>31</v>
      </c>
      <c r="P13" s="65" t="s">
        <v>32</v>
      </c>
      <c r="Q13" s="59" t="s">
        <v>35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256" ht="12.75">
      <c r="A14" s="54"/>
      <c r="B14" s="69"/>
      <c r="C14" s="69"/>
      <c r="D14" s="52"/>
      <c r="E14" s="69" t="s">
        <v>17</v>
      </c>
      <c r="F14" s="69"/>
      <c r="G14" s="52"/>
      <c r="H14" s="52" t="s">
        <v>18</v>
      </c>
      <c r="I14" s="69" t="s">
        <v>19</v>
      </c>
      <c r="J14" s="69"/>
      <c r="K14" s="69"/>
      <c r="L14" s="69"/>
      <c r="M14" s="69" t="s">
        <v>20</v>
      </c>
      <c r="N14" s="69"/>
      <c r="O14" s="69"/>
      <c r="P14" s="69"/>
      <c r="Q14" s="56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2.75">
      <c r="A15" s="62">
        <v>1</v>
      </c>
      <c r="B15" s="47">
        <v>2</v>
      </c>
      <c r="C15" s="51">
        <v>3</v>
      </c>
      <c r="D15" s="47">
        <v>4</v>
      </c>
      <c r="E15" s="51">
        <v>5</v>
      </c>
      <c r="F15" s="51">
        <v>6</v>
      </c>
      <c r="G15" s="47">
        <v>7</v>
      </c>
      <c r="H15" s="47">
        <v>8</v>
      </c>
      <c r="I15" s="47">
        <v>9</v>
      </c>
      <c r="J15" s="51">
        <v>10</v>
      </c>
      <c r="K15" s="51">
        <v>11</v>
      </c>
      <c r="L15" s="47">
        <v>12</v>
      </c>
      <c r="M15" s="47">
        <v>13</v>
      </c>
      <c r="N15" s="47">
        <v>14</v>
      </c>
      <c r="O15" s="51">
        <v>15</v>
      </c>
      <c r="P15" s="51">
        <v>16</v>
      </c>
      <c r="Q15" s="67">
        <v>17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17" ht="12.75">
      <c r="A16" s="18">
        <v>1</v>
      </c>
      <c r="B16" s="45" t="s">
        <v>21</v>
      </c>
      <c r="C16" s="50"/>
      <c r="D16" s="68"/>
      <c r="E16" s="61"/>
      <c r="F16" s="61"/>
      <c r="G16" s="68"/>
      <c r="H16" s="68"/>
      <c r="I16" s="68"/>
      <c r="J16" s="61"/>
      <c r="K16" s="61"/>
      <c r="L16" s="68"/>
      <c r="M16" s="68"/>
      <c r="N16" s="68"/>
      <c r="O16" s="61"/>
      <c r="P16" s="61"/>
      <c r="Q16" s="57"/>
    </row>
    <row r="17" spans="1:17" ht="42.75">
      <c r="A17" s="96">
        <v>1</v>
      </c>
      <c r="B17" s="35" t="s">
        <v>7</v>
      </c>
      <c r="C17" s="58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63"/>
    </row>
    <row r="18" spans="1:17" ht="53.25">
      <c r="A18" s="96"/>
      <c r="B18" s="46" t="s">
        <v>40</v>
      </c>
      <c r="C18" s="70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8"/>
    </row>
    <row r="19" spans="1:17" ht="21.75">
      <c r="A19" s="96"/>
      <c r="B19" s="46" t="s">
        <v>39</v>
      </c>
      <c r="C19" s="70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8"/>
    </row>
    <row r="20" spans="1:17" ht="45">
      <c r="A20" s="96"/>
      <c r="B20" s="29" t="s">
        <v>50</v>
      </c>
      <c r="C20" s="39"/>
      <c r="D20" s="28" t="s">
        <v>47</v>
      </c>
      <c r="E20" s="3">
        <f>F20+G20</f>
        <v>1213808.43</v>
      </c>
      <c r="F20" s="3">
        <f>F21</f>
        <v>402134.74</v>
      </c>
      <c r="G20" s="3">
        <f>G21</f>
        <v>811673.69</v>
      </c>
      <c r="H20" s="30"/>
      <c r="I20" s="26"/>
      <c r="J20" s="15"/>
      <c r="K20" s="15"/>
      <c r="L20" s="26"/>
      <c r="M20" s="30"/>
      <c r="N20" s="15"/>
      <c r="O20" s="15"/>
      <c r="P20" s="15"/>
      <c r="Q20" s="37"/>
    </row>
    <row r="21" spans="1:17" ht="12.75">
      <c r="A21" s="96"/>
      <c r="B21" s="12" t="s">
        <v>6</v>
      </c>
      <c r="C21" s="84"/>
      <c r="D21" s="85"/>
      <c r="E21" s="3">
        <f>F21+G21</f>
        <v>1213808.43</v>
      </c>
      <c r="F21" s="3">
        <f>SUM(F22:F22)</f>
        <v>402134.74</v>
      </c>
      <c r="G21" s="3">
        <f>SUM(G22:G22)</f>
        <v>811673.69</v>
      </c>
      <c r="H21" s="89"/>
      <c r="I21" s="90"/>
      <c r="J21" s="90"/>
      <c r="K21" s="90"/>
      <c r="L21" s="90"/>
      <c r="M21" s="90"/>
      <c r="N21" s="90"/>
      <c r="O21" s="90"/>
      <c r="P21" s="90"/>
      <c r="Q21" s="95"/>
    </row>
    <row r="22" spans="1:17" ht="12.75">
      <c r="A22" s="96"/>
      <c r="B22" s="6" t="s">
        <v>25</v>
      </c>
      <c r="C22" s="84"/>
      <c r="D22" s="85"/>
      <c r="E22" s="3">
        <f>F22+G22</f>
        <v>1213808.43</v>
      </c>
      <c r="F22" s="40">
        <v>402134.74</v>
      </c>
      <c r="G22" s="3">
        <v>811673.69</v>
      </c>
      <c r="H22" s="89"/>
      <c r="I22" s="90"/>
      <c r="J22" s="90"/>
      <c r="K22" s="90"/>
      <c r="L22" s="90"/>
      <c r="M22" s="90"/>
      <c r="N22" s="90"/>
      <c r="O22" s="90"/>
      <c r="P22" s="90"/>
      <c r="Q22" s="95"/>
    </row>
    <row r="23" spans="1:17" ht="42.75">
      <c r="A23" s="76">
        <v>2</v>
      </c>
      <c r="B23" s="35" t="s">
        <v>7</v>
      </c>
      <c r="C23" s="58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63"/>
    </row>
    <row r="24" spans="1:17" ht="53.25">
      <c r="A24" s="76"/>
      <c r="B24" s="46" t="s">
        <v>40</v>
      </c>
      <c r="C24" s="70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8"/>
    </row>
    <row r="25" spans="1:17" ht="21.75">
      <c r="A25" s="76"/>
      <c r="B25" s="46" t="s">
        <v>39</v>
      </c>
      <c r="C25" s="70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8"/>
    </row>
    <row r="26" spans="1:17" ht="45">
      <c r="A26" s="76"/>
      <c r="B26" s="29" t="s">
        <v>50</v>
      </c>
      <c r="C26" s="39"/>
      <c r="D26" s="28" t="s">
        <v>41</v>
      </c>
      <c r="E26" s="3">
        <f>F26+G26</f>
        <v>1100765.04</v>
      </c>
      <c r="F26" s="3">
        <f>F27</f>
        <v>364683.46</v>
      </c>
      <c r="G26" s="3">
        <f>G27</f>
        <v>736081.58</v>
      </c>
      <c r="H26" s="30"/>
      <c r="I26" s="26"/>
      <c r="J26" s="15"/>
      <c r="K26" s="15"/>
      <c r="L26" s="26"/>
      <c r="M26" s="30"/>
      <c r="N26" s="15"/>
      <c r="O26" s="15"/>
      <c r="P26" s="15"/>
      <c r="Q26" s="37"/>
    </row>
    <row r="27" spans="1:17" ht="12.75">
      <c r="A27" s="76"/>
      <c r="B27" s="12" t="s">
        <v>6</v>
      </c>
      <c r="C27" s="84"/>
      <c r="D27" s="85"/>
      <c r="E27" s="3">
        <f>F27+G27</f>
        <v>1100765.04</v>
      </c>
      <c r="F27" s="3">
        <f>SUM(F28:F28)</f>
        <v>364683.46</v>
      </c>
      <c r="G27" s="3">
        <f>SUM(G28:G28)</f>
        <v>736081.58</v>
      </c>
      <c r="H27" s="86"/>
      <c r="I27" s="87"/>
      <c r="J27" s="87"/>
      <c r="K27" s="87"/>
      <c r="L27" s="87"/>
      <c r="M27" s="87"/>
      <c r="N27" s="87"/>
      <c r="O27" s="87"/>
      <c r="P27" s="87"/>
      <c r="Q27" s="88"/>
    </row>
    <row r="28" spans="1:17" ht="12.75">
      <c r="A28" s="76"/>
      <c r="B28" s="33" t="s">
        <v>25</v>
      </c>
      <c r="C28" s="84"/>
      <c r="D28" s="85"/>
      <c r="E28" s="3">
        <f>F28+G28</f>
        <v>1100765.04</v>
      </c>
      <c r="F28" s="40">
        <v>364683.46</v>
      </c>
      <c r="G28" s="3">
        <v>736081.58</v>
      </c>
      <c r="H28" s="86"/>
      <c r="I28" s="87"/>
      <c r="J28" s="87"/>
      <c r="K28" s="87"/>
      <c r="L28" s="87"/>
      <c r="M28" s="87"/>
      <c r="N28" s="87"/>
      <c r="O28" s="87"/>
      <c r="P28" s="87"/>
      <c r="Q28" s="88"/>
    </row>
    <row r="29" spans="1:17" ht="42.75">
      <c r="A29" s="76">
        <v>3</v>
      </c>
      <c r="B29" s="35" t="s">
        <v>7</v>
      </c>
      <c r="C29" s="58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63"/>
    </row>
    <row r="30" spans="1:17" ht="53.25">
      <c r="A30" s="76"/>
      <c r="B30" s="46" t="s">
        <v>40</v>
      </c>
      <c r="C30" s="70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8"/>
    </row>
    <row r="31" spans="1:17" ht="21.75">
      <c r="A31" s="76"/>
      <c r="B31" s="46" t="s">
        <v>39</v>
      </c>
      <c r="C31" s="70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8"/>
    </row>
    <row r="32" spans="1:17" ht="45">
      <c r="A32" s="76"/>
      <c r="B32" s="29" t="s">
        <v>50</v>
      </c>
      <c r="C32" s="39"/>
      <c r="D32" s="28" t="s">
        <v>45</v>
      </c>
      <c r="E32" s="3">
        <f>F32+G32</f>
        <v>503257.12</v>
      </c>
      <c r="F32" s="3">
        <f>F33</f>
        <v>166729.08</v>
      </c>
      <c r="G32" s="3">
        <f>G33</f>
        <v>336528.04</v>
      </c>
      <c r="H32" s="30"/>
      <c r="I32" s="26"/>
      <c r="J32" s="15"/>
      <c r="K32" s="15"/>
      <c r="L32" s="26"/>
      <c r="M32" s="30"/>
      <c r="N32" s="15"/>
      <c r="O32" s="15"/>
      <c r="P32" s="15"/>
      <c r="Q32" s="37"/>
    </row>
    <row r="33" spans="1:17" ht="12.75">
      <c r="A33" s="76"/>
      <c r="B33" s="12" t="s">
        <v>6</v>
      </c>
      <c r="C33" s="84"/>
      <c r="D33" s="85"/>
      <c r="E33" s="3">
        <f>F33+G33</f>
        <v>503257.12</v>
      </c>
      <c r="F33" s="3">
        <f>SUM(F34:F34)</f>
        <v>166729.08</v>
      </c>
      <c r="G33" s="3">
        <f>SUM(G34:G34)</f>
        <v>336528.04</v>
      </c>
      <c r="H33" s="86"/>
      <c r="I33" s="87"/>
      <c r="J33" s="87"/>
      <c r="K33" s="87"/>
      <c r="L33" s="87"/>
      <c r="M33" s="87"/>
      <c r="N33" s="87"/>
      <c r="O33" s="87"/>
      <c r="P33" s="87"/>
      <c r="Q33" s="88"/>
    </row>
    <row r="34" spans="1:17" ht="12.75">
      <c r="A34" s="76"/>
      <c r="B34" s="33" t="s">
        <v>25</v>
      </c>
      <c r="C34" s="84"/>
      <c r="D34" s="85"/>
      <c r="E34" s="3">
        <f>F34+G34</f>
        <v>503257.12</v>
      </c>
      <c r="F34" s="40">
        <v>166729.08</v>
      </c>
      <c r="G34" s="3">
        <v>336528.04</v>
      </c>
      <c r="H34" s="86"/>
      <c r="I34" s="87"/>
      <c r="J34" s="87"/>
      <c r="K34" s="87"/>
      <c r="L34" s="87"/>
      <c r="M34" s="87"/>
      <c r="N34" s="87"/>
      <c r="O34" s="87"/>
      <c r="P34" s="87"/>
      <c r="Q34" s="88"/>
    </row>
    <row r="35" spans="1:17" ht="12.75">
      <c r="A35" s="31"/>
      <c r="B35" s="64" t="s">
        <v>42</v>
      </c>
      <c r="C35" s="39"/>
      <c r="D35" s="34"/>
      <c r="E35" s="3"/>
      <c r="F35" s="40"/>
      <c r="G35" s="3"/>
      <c r="H35" s="66"/>
      <c r="I35" s="66"/>
      <c r="J35" s="66"/>
      <c r="K35" s="66"/>
      <c r="L35" s="66"/>
      <c r="M35" s="66"/>
      <c r="N35" s="66"/>
      <c r="O35" s="66"/>
      <c r="P35" s="66"/>
      <c r="Q35" s="49"/>
    </row>
    <row r="36" spans="1:17" ht="42.75">
      <c r="A36" s="76">
        <v>4</v>
      </c>
      <c r="B36" s="35" t="s">
        <v>7</v>
      </c>
      <c r="C36" s="58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63"/>
    </row>
    <row r="37" spans="1:17" ht="53.25">
      <c r="A37" s="76"/>
      <c r="B37" s="46" t="s">
        <v>40</v>
      </c>
      <c r="C37" s="70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8"/>
    </row>
    <row r="38" spans="1:17" ht="21.75">
      <c r="A38" s="76"/>
      <c r="B38" s="46" t="s">
        <v>39</v>
      </c>
      <c r="C38" s="70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8"/>
    </row>
    <row r="39" spans="1:17" ht="45">
      <c r="A39" s="76"/>
      <c r="B39" s="29" t="s">
        <v>50</v>
      </c>
      <c r="C39" s="39"/>
      <c r="D39" s="28" t="s">
        <v>44</v>
      </c>
      <c r="E39" s="3">
        <f>F39+G39</f>
        <v>20740</v>
      </c>
      <c r="F39" s="3">
        <f>F40</f>
        <v>6871.16</v>
      </c>
      <c r="G39" s="3">
        <f>G40</f>
        <v>13868.84</v>
      </c>
      <c r="H39" s="30">
        <f>I39+M39</f>
        <v>20740</v>
      </c>
      <c r="I39" s="26">
        <f>F41</f>
        <v>6871.16</v>
      </c>
      <c r="J39" s="15"/>
      <c r="K39" s="15"/>
      <c r="L39" s="26">
        <f>F41</f>
        <v>6871.16</v>
      </c>
      <c r="M39" s="30">
        <f>Q39</f>
        <v>13868.84</v>
      </c>
      <c r="N39" s="15"/>
      <c r="O39" s="15"/>
      <c r="P39" s="15"/>
      <c r="Q39" s="37">
        <f>G41</f>
        <v>13868.84</v>
      </c>
    </row>
    <row r="40" spans="1:17" ht="12.75">
      <c r="A40" s="76"/>
      <c r="B40" s="12" t="s">
        <v>6</v>
      </c>
      <c r="C40" s="84"/>
      <c r="D40" s="85"/>
      <c r="E40" s="3">
        <f>F40+G40</f>
        <v>20740</v>
      </c>
      <c r="F40" s="3">
        <f>SUM(F41:F41)</f>
        <v>6871.16</v>
      </c>
      <c r="G40" s="3">
        <f>SUM(G41:G41)</f>
        <v>13868.84</v>
      </c>
      <c r="H40" s="86"/>
      <c r="I40" s="87"/>
      <c r="J40" s="87"/>
      <c r="K40" s="87"/>
      <c r="L40" s="87"/>
      <c r="M40" s="87"/>
      <c r="N40" s="87"/>
      <c r="O40" s="87"/>
      <c r="P40" s="87"/>
      <c r="Q40" s="88"/>
    </row>
    <row r="41" spans="1:17" ht="12.75">
      <c r="A41" s="76"/>
      <c r="B41" s="33" t="s">
        <v>46</v>
      </c>
      <c r="C41" s="84"/>
      <c r="D41" s="85"/>
      <c r="E41" s="3">
        <f>F41+G41</f>
        <v>20740</v>
      </c>
      <c r="F41" s="40">
        <v>6871.16</v>
      </c>
      <c r="G41" s="3">
        <v>13868.84</v>
      </c>
      <c r="H41" s="86"/>
      <c r="I41" s="87"/>
      <c r="J41" s="87"/>
      <c r="K41" s="87"/>
      <c r="L41" s="87"/>
      <c r="M41" s="87"/>
      <c r="N41" s="87"/>
      <c r="O41" s="87"/>
      <c r="P41" s="87"/>
      <c r="Q41" s="88"/>
    </row>
    <row r="42" spans="1:17" ht="12.75">
      <c r="A42" s="31"/>
      <c r="B42" s="64"/>
      <c r="C42" s="39"/>
      <c r="D42" s="34"/>
      <c r="E42" s="3"/>
      <c r="F42" s="3"/>
      <c r="G42" s="3"/>
      <c r="H42" s="66"/>
      <c r="I42" s="66"/>
      <c r="J42" s="66"/>
      <c r="K42" s="66"/>
      <c r="L42" s="66"/>
      <c r="M42" s="66"/>
      <c r="N42" s="66"/>
      <c r="O42" s="66"/>
      <c r="P42" s="66"/>
      <c r="Q42" s="49"/>
    </row>
    <row r="43" spans="1:17" ht="12.75">
      <c r="A43" s="2"/>
      <c r="B43" s="20" t="s">
        <v>14</v>
      </c>
      <c r="C43" s="71" t="s">
        <v>16</v>
      </c>
      <c r="D43" s="71"/>
      <c r="E43" s="3">
        <f>E44+E45</f>
        <v>2838570.59</v>
      </c>
      <c r="F43" s="3">
        <f>F44+F45</f>
        <v>940418.44</v>
      </c>
      <c r="G43" s="3">
        <f>G44+G45</f>
        <v>1898152.1500000001</v>
      </c>
      <c r="H43" s="3">
        <f>H39</f>
        <v>20740</v>
      </c>
      <c r="I43" s="3">
        <f>I39</f>
        <v>6871.16</v>
      </c>
      <c r="J43" s="3"/>
      <c r="K43" s="3"/>
      <c r="L43" s="3">
        <f>L39</f>
        <v>6871.16</v>
      </c>
      <c r="M43" s="3">
        <f>M39</f>
        <v>13868.84</v>
      </c>
      <c r="N43" s="3"/>
      <c r="O43" s="3"/>
      <c r="P43" s="3"/>
      <c r="Q43" s="3">
        <f>Q39</f>
        <v>13868.84</v>
      </c>
    </row>
    <row r="44" spans="1:17" ht="12.75">
      <c r="A44" s="2"/>
      <c r="B44" s="53"/>
      <c r="C44" s="71">
        <v>2009</v>
      </c>
      <c r="D44" s="71"/>
      <c r="E44" s="36">
        <f>E22+E28+E34</f>
        <v>2817830.59</v>
      </c>
      <c r="F44" s="36">
        <f>F22+F28+F34</f>
        <v>933547.2799999999</v>
      </c>
      <c r="G44" s="36">
        <f>G22+G28+G34</f>
        <v>1884283.31</v>
      </c>
      <c r="H44" s="83"/>
      <c r="I44" s="83"/>
      <c r="J44" s="83"/>
      <c r="K44" s="83"/>
      <c r="L44" s="83"/>
      <c r="M44" s="83"/>
      <c r="N44" s="83"/>
      <c r="O44" s="83"/>
      <c r="P44" s="83"/>
      <c r="Q44" s="83"/>
    </row>
    <row r="45" spans="1:17" ht="12.75">
      <c r="A45" s="2"/>
      <c r="B45" s="53"/>
      <c r="C45" s="71">
        <v>2010</v>
      </c>
      <c r="D45" s="71"/>
      <c r="E45" s="36">
        <f>E41</f>
        <v>20740</v>
      </c>
      <c r="F45" s="36">
        <f>F41</f>
        <v>6871.16</v>
      </c>
      <c r="G45" s="36">
        <f>G41</f>
        <v>13868.84</v>
      </c>
      <c r="H45" s="83"/>
      <c r="I45" s="83"/>
      <c r="J45" s="83"/>
      <c r="K45" s="83"/>
      <c r="L45" s="83"/>
      <c r="M45" s="83"/>
      <c r="N45" s="83"/>
      <c r="O45" s="83"/>
      <c r="P45" s="83"/>
      <c r="Q45" s="83"/>
    </row>
  </sheetData>
  <sheetProtection selectLockedCells="1" selectUnlockedCells="1"/>
  <mergeCells count="78">
    <mergeCell ref="A7:Q7"/>
    <mergeCell ref="AA7:AV7"/>
    <mergeCell ref="A6:Q6"/>
    <mergeCell ref="AA6:AV6"/>
    <mergeCell ref="A17:A22"/>
    <mergeCell ref="I12:I13"/>
    <mergeCell ref="J12:L12"/>
    <mergeCell ref="M12:M13"/>
    <mergeCell ref="E8:E13"/>
    <mergeCell ref="F8:G8"/>
    <mergeCell ref="H8:Q8"/>
    <mergeCell ref="I11:L11"/>
    <mergeCell ref="M11:Q11"/>
    <mergeCell ref="H10:H13"/>
    <mergeCell ref="K21:K22"/>
    <mergeCell ref="L21:L22"/>
    <mergeCell ref="I10:Q10"/>
    <mergeCell ref="F9:F13"/>
    <mergeCell ref="G9:G13"/>
    <mergeCell ref="H9:Q9"/>
    <mergeCell ref="Q21:Q22"/>
    <mergeCell ref="N12:Q12"/>
    <mergeCell ref="A8:A13"/>
    <mergeCell ref="B8:B13"/>
    <mergeCell ref="C8:C13"/>
    <mergeCell ref="D8:D13"/>
    <mergeCell ref="P21:P22"/>
    <mergeCell ref="N27:N28"/>
    <mergeCell ref="O27:O28"/>
    <mergeCell ref="P27:P28"/>
    <mergeCell ref="Q27:Q28"/>
    <mergeCell ref="A23:A28"/>
    <mergeCell ref="C21:C22"/>
    <mergeCell ref="D21:D22"/>
    <mergeCell ref="H21:H22"/>
    <mergeCell ref="I21:I22"/>
    <mergeCell ref="J21:J22"/>
    <mergeCell ref="M21:M22"/>
    <mergeCell ref="N21:N22"/>
    <mergeCell ref="O21:O22"/>
    <mergeCell ref="Q33:Q34"/>
    <mergeCell ref="A29:A34"/>
    <mergeCell ref="C27:C28"/>
    <mergeCell ref="D27:D28"/>
    <mergeCell ref="H27:H28"/>
    <mergeCell ref="I27:I28"/>
    <mergeCell ref="J27:J28"/>
    <mergeCell ref="K27:K28"/>
    <mergeCell ref="L27:L28"/>
    <mergeCell ref="M27:M28"/>
    <mergeCell ref="M33:M34"/>
    <mergeCell ref="N33:N34"/>
    <mergeCell ref="O33:O34"/>
    <mergeCell ref="P33:P34"/>
    <mergeCell ref="I33:I34"/>
    <mergeCell ref="J33:J34"/>
    <mergeCell ref="K33:K34"/>
    <mergeCell ref="L33:L34"/>
    <mergeCell ref="A36:A41"/>
    <mergeCell ref="C33:C34"/>
    <mergeCell ref="D33:D34"/>
    <mergeCell ref="H33:H34"/>
    <mergeCell ref="N40:N41"/>
    <mergeCell ref="O40:O41"/>
    <mergeCell ref="P40:P41"/>
    <mergeCell ref="Q40:Q41"/>
    <mergeCell ref="J40:J41"/>
    <mergeCell ref="K40:K41"/>
    <mergeCell ref="L40:L41"/>
    <mergeCell ref="M40:M41"/>
    <mergeCell ref="C40:C41"/>
    <mergeCell ref="D40:D41"/>
    <mergeCell ref="H40:H41"/>
    <mergeCell ref="I40:I41"/>
    <mergeCell ref="C45:D45"/>
    <mergeCell ref="C44:D44"/>
    <mergeCell ref="H44:Q45"/>
    <mergeCell ref="C43:D43"/>
  </mergeCells>
  <printOptions/>
  <pageMargins left="0.5" right="0" top="0.5118055555555555" bottom="0.5118055555555555" header="0.5118055555555555" footer="0.5118055555555555"/>
  <pageSetup horizontalDpi="600" verticalDpi="600" orientation="landscape" paperSize="9" scale="85"/>
  <headerFooter alignWithMargins="0">
    <oddHeader>&amp;L&amp;CTAB]&amp;R</oddHeader>
    <oddFooter>&amp;L&amp;CPage PAGE]&amp;R</oddFooter>
  </headerFooter>
  <rowBreaks count="1" manualBreakCount="1">
    <brk id="28" max="256" man="1"/>
  </rowBreaks>
  <colBreaks count="1" manualBreakCount="1">
    <brk id="17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214780397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krusz_m</cp:lastModifiedBy>
  <cp:lastPrinted>2011-04-14T10:22:54Z</cp:lastPrinted>
  <dcterms:created xsi:type="dcterms:W3CDTF">2005-07-07T12:36:29Z</dcterms:created>
  <dcterms:modified xsi:type="dcterms:W3CDTF">2011-05-10T09:23:37Z</dcterms:modified>
  <cp:category/>
  <cp:version/>
  <cp:contentType/>
  <cp:contentStatus/>
  <cp:revision>11</cp:revision>
</cp:coreProperties>
</file>