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<sst xmlns="http://schemas.openxmlformats.org/spreadsheetml/2006/main" count="91" uniqueCount="50">
  <si>
    <t>Załącznik nr 3</t>
  </si>
  <si>
    <t>Załącznik Nr 1</t>
  </si>
  <si>
    <t>w złotych</t>
  </si>
  <si>
    <t>Lp.</t>
  </si>
  <si>
    <t>Dział</t>
  </si>
  <si>
    <t>Rozdz.</t>
  </si>
  <si>
    <t>Okres realizacji zadania inw.</t>
  </si>
  <si>
    <t xml:space="preserve">Nazwa zadania inwestycyjnego
</t>
  </si>
  <si>
    <t>Łączne koszty finansowe</t>
  </si>
  <si>
    <t>Planowane wydatki</t>
  </si>
  <si>
    <t>Jednostka organizacyjna realizująca program lub koordynująca wykonanie programu</t>
  </si>
  <si>
    <t>rok budżetowy 2009 (8+9+10)</t>
  </si>
  <si>
    <t>z tego źródła finansowania</t>
  </si>
  <si>
    <t>2010 r.</t>
  </si>
  <si>
    <t>2011 r.</t>
  </si>
  <si>
    <t>środki własne</t>
  </si>
  <si>
    <t>kredyty
i pożyczki</t>
  </si>
  <si>
    <t>środki pochodzące
 z innych  źródeł*</t>
  </si>
  <si>
    <t>2010-2011</t>
  </si>
  <si>
    <t xml:space="preserve">Zakup autobusów dla MZK sp. z o.o - etap II zakup sześciu sztuk autobusów </t>
  </si>
  <si>
    <t>-</t>
  </si>
  <si>
    <t>A.      
B.
C.
…</t>
  </si>
  <si>
    <t>Miejski Zakład Komunikacji w Skierniewicach</t>
  </si>
  <si>
    <t>2008-2010</t>
  </si>
  <si>
    <t>Rozbudowa ul.Widok od ul.Siennej do ul.Skłodowskiej w ciągu drogi wojewódzkiej nr 705 w Skierniewicach</t>
  </si>
  <si>
    <t xml:space="preserve"> -</t>
  </si>
  <si>
    <t>UM Skierniewice</t>
  </si>
  <si>
    <t>2007-2013</t>
  </si>
  <si>
    <t>I etap obwodnicy zachodniej</t>
  </si>
  <si>
    <t>2009-2010</t>
  </si>
  <si>
    <t>Przebudowa ul.Łódzkiej</t>
  </si>
  <si>
    <t>Obwodnica wschodnia</t>
  </si>
  <si>
    <t>Przebudowa ul.Moniuszki, Wieniawskiego, Willowa, Próchnika</t>
  </si>
  <si>
    <t>2007-2012</t>
  </si>
  <si>
    <t>Ożywienie społeczno-gosp. w północno-wschodniej części województwa łódzkiego poprzez rewitalizację terenów powojskowych w Skierniewicach.</t>
  </si>
  <si>
    <t>A.      
B.  
C.
…</t>
  </si>
  <si>
    <t xml:space="preserve">UM Skierniewice                                 </t>
  </si>
  <si>
    <t>2007-2010</t>
  </si>
  <si>
    <t>Budynek komunalny</t>
  </si>
  <si>
    <t>Budowa sal gimnastycznych przy obiektach szkolnych w Skierniewicach Sala gimnstyczna przy ZSO</t>
  </si>
  <si>
    <t>Budowa sal gimnstycznych przy obiektach szkolnych w Skierniewicach Sala gimnastyczna przy ZSZ Nr 2</t>
  </si>
  <si>
    <t>Budowa siedziby Urzędu Miasta</t>
  </si>
  <si>
    <t>Remont i adaptacja zabytkowego budynku Willi Kozłowskich pod potrzeby jednostek kultury działających na terenie miasta Skierniewice</t>
  </si>
  <si>
    <t>Remont stadionu miejskiego II etap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</si>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</sst>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b/>
      <sz val="12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4" fontId="6" fillId="0" borderId="10" xfId="42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57421875" style="0" customWidth="1"/>
    <col min="2" max="2" width="6.28125" style="0" customWidth="1"/>
    <col min="3" max="3" width="6.140625" style="0" customWidth="1"/>
    <col min="5" max="5" width="18.28125" style="0" customWidth="1"/>
    <col min="6" max="6" width="13.57421875" style="0" customWidth="1"/>
    <col min="7" max="7" width="12.57421875" style="0" customWidth="1"/>
    <col min="8" max="8" width="10.57421875" style="0" customWidth="1"/>
    <col min="9" max="9" width="12.28125" style="0" customWidth="1"/>
    <col min="10" max="10" width="10.7109375" style="0" customWidth="1"/>
    <col min="11" max="11" width="12.8515625" style="0" customWidth="1"/>
    <col min="12" max="12" width="12.28125" style="0" customWidth="1"/>
    <col min="13" max="13" width="13.28125" style="0" customWidth="1"/>
  </cols>
  <sheetData>
    <row r="1" spans="1:13" ht="15.7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1" t="s">
        <v>0</v>
      </c>
    </row>
    <row r="2" spans="1:13" ht="12.75">
      <c r="A2" s="26" t="s">
        <v>1</v>
      </c>
      <c r="B2" s="26"/>
      <c r="C2" s="26"/>
      <c r="D2" s="26"/>
      <c r="E2" s="2"/>
      <c r="F2" s="2"/>
      <c r="G2" s="2"/>
      <c r="H2" s="2"/>
      <c r="I2" s="2"/>
      <c r="J2" s="2"/>
      <c r="K2" s="2"/>
      <c r="L2" s="2"/>
      <c r="M2" s="3" t="s">
        <v>2</v>
      </c>
    </row>
    <row r="3" spans="1:13" ht="12.75">
      <c r="A3" s="27" t="s">
        <v>3</v>
      </c>
      <c r="B3" s="27" t="s">
        <v>4</v>
      </c>
      <c r="C3" s="27" t="s">
        <v>5</v>
      </c>
      <c r="D3" s="28" t="s">
        <v>6</v>
      </c>
      <c r="E3" s="24" t="s">
        <v>7</v>
      </c>
      <c r="F3" s="24" t="s">
        <v>8</v>
      </c>
      <c r="G3" s="24" t="s">
        <v>9</v>
      </c>
      <c r="H3" s="24"/>
      <c r="I3" s="24"/>
      <c r="J3" s="24"/>
      <c r="K3" s="24"/>
      <c r="L3" s="24"/>
      <c r="M3" s="24" t="s">
        <v>10</v>
      </c>
    </row>
    <row r="4" spans="1:13" ht="12.75">
      <c r="A4" s="27"/>
      <c r="B4" s="27"/>
      <c r="C4" s="27"/>
      <c r="D4" s="29"/>
      <c r="E4" s="24"/>
      <c r="F4" s="24"/>
      <c r="G4" s="24" t="s">
        <v>11</v>
      </c>
      <c r="H4" s="24" t="s">
        <v>12</v>
      </c>
      <c r="I4" s="24"/>
      <c r="J4" s="24"/>
      <c r="K4" s="24" t="s">
        <v>13</v>
      </c>
      <c r="L4" s="24" t="s">
        <v>14</v>
      </c>
      <c r="M4" s="24"/>
    </row>
    <row r="5" spans="1:13" ht="12.75">
      <c r="A5" s="27"/>
      <c r="B5" s="27"/>
      <c r="C5" s="27"/>
      <c r="D5" s="29"/>
      <c r="E5" s="24"/>
      <c r="F5" s="24"/>
      <c r="G5" s="24"/>
      <c r="H5" s="24" t="s">
        <v>15</v>
      </c>
      <c r="I5" s="24" t="s">
        <v>16</v>
      </c>
      <c r="J5" s="24" t="s">
        <v>17</v>
      </c>
      <c r="K5" s="24"/>
      <c r="L5" s="24"/>
      <c r="M5" s="24"/>
    </row>
    <row r="6" spans="1:13" ht="12.75">
      <c r="A6" s="27"/>
      <c r="B6" s="27"/>
      <c r="C6" s="27"/>
      <c r="D6" s="29"/>
      <c r="E6" s="24"/>
      <c r="F6" s="24"/>
      <c r="G6" s="24"/>
      <c r="H6" s="24"/>
      <c r="I6" s="24"/>
      <c r="J6" s="24"/>
      <c r="K6" s="24"/>
      <c r="L6" s="24"/>
      <c r="M6" s="24"/>
    </row>
    <row r="7" spans="1:13" ht="18" customHeight="1">
      <c r="A7" s="27"/>
      <c r="B7" s="27"/>
      <c r="C7" s="27"/>
      <c r="D7" s="30"/>
      <c r="E7" s="24"/>
      <c r="F7" s="24"/>
      <c r="G7" s="24"/>
      <c r="H7" s="24"/>
      <c r="I7" s="24"/>
      <c r="J7" s="24"/>
      <c r="K7" s="24"/>
      <c r="L7" s="24"/>
      <c r="M7" s="24"/>
    </row>
    <row r="8" spans="1:13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93.75" customHeight="1">
      <c r="A9" s="4">
        <v>1</v>
      </c>
      <c r="B9" s="5">
        <v>600</v>
      </c>
      <c r="C9" s="5">
        <v>60004</v>
      </c>
      <c r="D9" s="4" t="s">
        <v>18</v>
      </c>
      <c r="E9" s="6" t="s">
        <v>19</v>
      </c>
      <c r="F9" s="7">
        <v>6000000</v>
      </c>
      <c r="G9" s="4" t="s">
        <v>20</v>
      </c>
      <c r="H9" s="4" t="s">
        <v>20</v>
      </c>
      <c r="I9" s="4" t="s">
        <v>20</v>
      </c>
      <c r="J9" s="8" t="s">
        <v>21</v>
      </c>
      <c r="K9" s="7">
        <v>3000000</v>
      </c>
      <c r="L9" s="7">
        <v>3000000</v>
      </c>
      <c r="M9" s="9" t="s">
        <v>22</v>
      </c>
    </row>
    <row r="10" spans="1:13" ht="102" customHeight="1">
      <c r="A10" s="10">
        <v>2</v>
      </c>
      <c r="B10" s="11">
        <v>600</v>
      </c>
      <c r="C10" s="11">
        <v>60015</v>
      </c>
      <c r="D10" s="10" t="s">
        <v>23</v>
      </c>
      <c r="E10" s="12" t="s">
        <v>24</v>
      </c>
      <c r="F10" s="13">
        <v>7000000</v>
      </c>
      <c r="G10" s="13">
        <v>88000</v>
      </c>
      <c r="H10" s="13">
        <v>88000</v>
      </c>
      <c r="I10" s="14" t="s">
        <v>20</v>
      </c>
      <c r="J10" s="8" t="s">
        <v>21</v>
      </c>
      <c r="K10" s="13">
        <v>6901630</v>
      </c>
      <c r="L10" s="14" t="s">
        <v>25</v>
      </c>
      <c r="M10" s="8" t="s">
        <v>26</v>
      </c>
    </row>
    <row r="11" spans="1:13" ht="48">
      <c r="A11" s="4">
        <v>3</v>
      </c>
      <c r="B11" s="11">
        <v>600</v>
      </c>
      <c r="C11" s="11">
        <v>60015</v>
      </c>
      <c r="D11" s="10" t="s">
        <v>27</v>
      </c>
      <c r="E11" s="12" t="s">
        <v>28</v>
      </c>
      <c r="F11" s="13">
        <v>30000000</v>
      </c>
      <c r="G11" s="13">
        <v>8400000</v>
      </c>
      <c r="H11" s="13">
        <v>400000</v>
      </c>
      <c r="I11" s="14">
        <v>8000000</v>
      </c>
      <c r="J11" s="8" t="s">
        <v>21</v>
      </c>
      <c r="K11" s="13">
        <v>5000000</v>
      </c>
      <c r="L11" s="14">
        <v>5000000</v>
      </c>
      <c r="M11" s="8" t="s">
        <v>26</v>
      </c>
    </row>
    <row r="12" spans="1:13" ht="48">
      <c r="A12" s="10">
        <v>4</v>
      </c>
      <c r="B12" s="11">
        <v>600</v>
      </c>
      <c r="C12" s="11">
        <v>60015</v>
      </c>
      <c r="D12" s="10" t="s">
        <v>29</v>
      </c>
      <c r="E12" s="12" t="s">
        <v>30</v>
      </c>
      <c r="F12" s="13">
        <v>4000000</v>
      </c>
      <c r="G12" s="13">
        <v>2000000</v>
      </c>
      <c r="H12" s="13">
        <v>300000</v>
      </c>
      <c r="I12" s="14">
        <v>1700000</v>
      </c>
      <c r="J12" s="8" t="s">
        <v>21</v>
      </c>
      <c r="K12" s="13">
        <v>2000000</v>
      </c>
      <c r="L12" s="14" t="s">
        <v>25</v>
      </c>
      <c r="M12" s="8" t="s">
        <v>26</v>
      </c>
    </row>
    <row r="13" spans="1:13" ht="48">
      <c r="A13" s="4">
        <v>5</v>
      </c>
      <c r="B13" s="11">
        <v>600</v>
      </c>
      <c r="C13" s="11">
        <v>60016</v>
      </c>
      <c r="D13" s="10" t="s">
        <v>27</v>
      </c>
      <c r="E13" s="15" t="s">
        <v>31</v>
      </c>
      <c r="F13" s="13">
        <v>27000000</v>
      </c>
      <c r="G13" s="13">
        <f>1000000-300000</f>
        <v>700000</v>
      </c>
      <c r="H13" s="13">
        <f>G13</f>
        <v>700000</v>
      </c>
      <c r="I13" s="14" t="s">
        <v>25</v>
      </c>
      <c r="J13" s="8" t="s">
        <v>21</v>
      </c>
      <c r="K13" s="13">
        <f>5000000+300000</f>
        <v>5300000</v>
      </c>
      <c r="L13" s="14">
        <v>5000000</v>
      </c>
      <c r="M13" s="8" t="s">
        <v>26</v>
      </c>
    </row>
    <row r="14" spans="1:13" ht="48">
      <c r="A14" s="10">
        <v>6</v>
      </c>
      <c r="B14" s="11">
        <v>600</v>
      </c>
      <c r="C14" s="11">
        <v>60016</v>
      </c>
      <c r="D14" s="10" t="s">
        <v>29</v>
      </c>
      <c r="E14" s="15" t="s">
        <v>32</v>
      </c>
      <c r="F14" s="13">
        <v>3000000</v>
      </c>
      <c r="G14" s="13">
        <v>400000</v>
      </c>
      <c r="H14" s="13">
        <v>25000</v>
      </c>
      <c r="I14" s="14">
        <v>375000</v>
      </c>
      <c r="J14" s="8" t="s">
        <v>21</v>
      </c>
      <c r="K14" s="13">
        <v>2600000</v>
      </c>
      <c r="L14" s="14" t="s">
        <v>25</v>
      </c>
      <c r="M14" s="8" t="s">
        <v>26</v>
      </c>
    </row>
    <row r="15" spans="1:13" ht="108">
      <c r="A15" s="4">
        <v>7</v>
      </c>
      <c r="B15" s="8">
        <v>700</v>
      </c>
      <c r="C15" s="8">
        <v>70005</v>
      </c>
      <c r="D15" s="16" t="s">
        <v>33</v>
      </c>
      <c r="E15" s="15" t="s">
        <v>34</v>
      </c>
      <c r="F15" s="17">
        <f>23255000+6320904</f>
        <v>29575904</v>
      </c>
      <c r="G15" s="17">
        <v>5200000</v>
      </c>
      <c r="H15" s="17">
        <v>1249040</v>
      </c>
      <c r="I15" s="14">
        <v>3950960</v>
      </c>
      <c r="J15" s="8" t="s">
        <v>35</v>
      </c>
      <c r="K15" s="17">
        <v>10465440</v>
      </c>
      <c r="L15" s="14">
        <v>6804543</v>
      </c>
      <c r="M15" s="8" t="s">
        <v>36</v>
      </c>
    </row>
    <row r="16" spans="1:13" ht="48">
      <c r="A16" s="10">
        <v>8</v>
      </c>
      <c r="B16" s="8">
        <v>700</v>
      </c>
      <c r="C16" s="8">
        <v>70005</v>
      </c>
      <c r="D16" s="16" t="s">
        <v>37</v>
      </c>
      <c r="E16" s="15" t="s">
        <v>38</v>
      </c>
      <c r="F16" s="17">
        <v>8071980</v>
      </c>
      <c r="G16" s="17">
        <v>4297912</v>
      </c>
      <c r="H16" s="17">
        <v>917912</v>
      </c>
      <c r="I16" s="14">
        <v>3380000</v>
      </c>
      <c r="J16" s="8" t="s">
        <v>35</v>
      </c>
      <c r="K16" s="17">
        <v>2520000</v>
      </c>
      <c r="L16" s="14"/>
      <c r="M16" s="8" t="s">
        <v>36</v>
      </c>
    </row>
    <row r="17" spans="1:13" ht="72">
      <c r="A17" s="4">
        <v>9</v>
      </c>
      <c r="B17" s="8">
        <v>801</v>
      </c>
      <c r="C17" s="8">
        <v>80120</v>
      </c>
      <c r="D17" s="16" t="s">
        <v>23</v>
      </c>
      <c r="E17" s="15" t="s">
        <v>39</v>
      </c>
      <c r="F17" s="17">
        <v>3775000</v>
      </c>
      <c r="G17" s="17">
        <v>600000</v>
      </c>
      <c r="H17" s="17">
        <v>100000</v>
      </c>
      <c r="I17" s="14">
        <v>500000</v>
      </c>
      <c r="J17" s="8" t="s">
        <v>35</v>
      </c>
      <c r="K17" s="17">
        <f>3100000+1800</f>
        <v>3101800</v>
      </c>
      <c r="L17" s="14" t="s">
        <v>25</v>
      </c>
      <c r="M17" s="8" t="s">
        <v>26</v>
      </c>
    </row>
    <row r="18" spans="1:13" ht="72">
      <c r="A18" s="10">
        <v>10</v>
      </c>
      <c r="B18" s="8">
        <v>801</v>
      </c>
      <c r="C18" s="8">
        <v>80130</v>
      </c>
      <c r="D18" s="16" t="s">
        <v>23</v>
      </c>
      <c r="E18" s="15" t="s">
        <v>40</v>
      </c>
      <c r="F18" s="17">
        <v>2700000</v>
      </c>
      <c r="G18" s="17">
        <v>1775000</v>
      </c>
      <c r="H18" s="17">
        <v>275000</v>
      </c>
      <c r="I18" s="14">
        <v>1500000</v>
      </c>
      <c r="J18" s="8" t="s">
        <v>35</v>
      </c>
      <c r="K18" s="17">
        <f>850000+1800</f>
        <v>851800</v>
      </c>
      <c r="L18" s="14" t="s">
        <v>25</v>
      </c>
      <c r="M18" s="8" t="s">
        <v>26</v>
      </c>
    </row>
    <row r="19" spans="1:13" ht="48">
      <c r="A19" s="4">
        <v>11</v>
      </c>
      <c r="B19" s="8">
        <v>921</v>
      </c>
      <c r="C19" s="8">
        <v>92120</v>
      </c>
      <c r="D19" s="16" t="s">
        <v>37</v>
      </c>
      <c r="E19" s="15" t="s">
        <v>41</v>
      </c>
      <c r="F19" s="17">
        <v>10000000</v>
      </c>
      <c r="G19" s="18">
        <v>1250000</v>
      </c>
      <c r="H19" s="18">
        <v>1250000</v>
      </c>
      <c r="I19" s="14" t="s">
        <v>25</v>
      </c>
      <c r="J19" s="8" t="s">
        <v>21</v>
      </c>
      <c r="K19" s="17">
        <v>5250000</v>
      </c>
      <c r="L19" s="14">
        <v>3439000</v>
      </c>
      <c r="M19" s="8" t="s">
        <v>26</v>
      </c>
    </row>
    <row r="20" spans="1:13" ht="127.5" customHeight="1">
      <c r="A20" s="10">
        <v>12</v>
      </c>
      <c r="B20" s="8">
        <v>921</v>
      </c>
      <c r="C20" s="8">
        <v>92120</v>
      </c>
      <c r="D20" s="16" t="s">
        <v>23</v>
      </c>
      <c r="E20" s="15" t="s">
        <v>42</v>
      </c>
      <c r="F20" s="17">
        <v>3900000</v>
      </c>
      <c r="G20" s="18">
        <f>H20</f>
        <v>385000</v>
      </c>
      <c r="H20" s="18">
        <f>800000-415000</f>
        <v>385000</v>
      </c>
      <c r="I20" s="14" t="s">
        <v>25</v>
      </c>
      <c r="J20" s="8" t="s">
        <v>21</v>
      </c>
      <c r="K20" s="17">
        <f>3000000+415000+35828</f>
        <v>3450828</v>
      </c>
      <c r="L20" s="14" t="s">
        <v>25</v>
      </c>
      <c r="M20" s="8" t="s">
        <v>26</v>
      </c>
    </row>
    <row r="21" spans="1:13" ht="48">
      <c r="A21" s="4">
        <v>13</v>
      </c>
      <c r="B21" s="8">
        <v>926</v>
      </c>
      <c r="C21" s="8">
        <v>92601</v>
      </c>
      <c r="D21" s="16" t="s">
        <v>29</v>
      </c>
      <c r="E21" s="15" t="s">
        <v>43</v>
      </c>
      <c r="F21" s="17">
        <v>4400000</v>
      </c>
      <c r="G21" s="18">
        <v>200000</v>
      </c>
      <c r="H21" s="18">
        <v>200000</v>
      </c>
      <c r="I21" s="14" t="s">
        <v>25</v>
      </c>
      <c r="J21" s="8" t="s">
        <v>21</v>
      </c>
      <c r="K21" s="17">
        <v>4200000</v>
      </c>
      <c r="L21" s="14" t="s">
        <v>25</v>
      </c>
      <c r="M21" s="8" t="s">
        <v>26</v>
      </c>
    </row>
    <row r="22" spans="1:13" ht="12.75">
      <c r="A22" s="23" t="s">
        <v>44</v>
      </c>
      <c r="B22" s="23"/>
      <c r="C22" s="23"/>
      <c r="D22" s="23"/>
      <c r="E22" s="23"/>
      <c r="F22" s="19">
        <f>SUM(F9:F21)</f>
        <v>139422884</v>
      </c>
      <c r="G22" s="19">
        <f>SUM(G9:G21)</f>
        <v>25295912</v>
      </c>
      <c r="H22" s="19">
        <f>SUM(H9:H21)</f>
        <v>5889952</v>
      </c>
      <c r="I22" s="19">
        <f>SUM(I9:I21)</f>
        <v>19405960</v>
      </c>
      <c r="J22" s="19">
        <v>3405000</v>
      </c>
      <c r="K22" s="19">
        <f>SUM(K9:K21)</f>
        <v>54641498</v>
      </c>
      <c r="L22" s="19">
        <f>SUM(L9:L21)</f>
        <v>23243543</v>
      </c>
      <c r="M22" s="20" t="s">
        <v>45</v>
      </c>
    </row>
    <row r="23" spans="1:13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</row>
    <row r="24" spans="1:13" ht="12.75">
      <c r="A24" s="21" t="s">
        <v>46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3" ht="12.75">
      <c r="A25" s="21" t="s">
        <v>47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2.75">
      <c r="A26" s="21" t="s">
        <v>48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sheetProtection/>
  <mergeCells count="18">
    <mergeCell ref="A1:L1"/>
    <mergeCell ref="A2:D2"/>
    <mergeCell ref="A3:A7"/>
    <mergeCell ref="B3:B7"/>
    <mergeCell ref="C3:C7"/>
    <mergeCell ref="D3:D7"/>
    <mergeCell ref="E3:E7"/>
    <mergeCell ref="F3:F7"/>
    <mergeCell ref="G3:L3"/>
    <mergeCell ref="A22:E22"/>
    <mergeCell ref="M3:M7"/>
    <mergeCell ref="G4:G7"/>
    <mergeCell ref="H4:J4"/>
    <mergeCell ref="K4:K7"/>
    <mergeCell ref="L4:L7"/>
    <mergeCell ref="H5:H7"/>
    <mergeCell ref="I5:I7"/>
    <mergeCell ref="J5:J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UM</cp:lastModifiedBy>
  <dcterms:created xsi:type="dcterms:W3CDTF">2009-07-08T09:07:18Z</dcterms:created>
  <dcterms:modified xsi:type="dcterms:W3CDTF">2009-07-09T09:56:35Z</dcterms:modified>
  <cp:category/>
  <cp:version/>
  <cp:contentType/>
  <cp:contentStatus/>
</cp:coreProperties>
</file>