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<sst xmlns="http://schemas.openxmlformats.org/spreadsheetml/2006/main" count="61" uniqueCount="48">
  <si>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>Załącznik Nr 2</t>
  </si>
  <si>
    <t>Załacznik 13</t>
  </si>
  <si>
    <t>Wydatki* na programy i projekty realizowane</t>
  </si>
  <si>
    <t xml:space="preserve">ze środków pochodzących z funduszy strukturalnych i Funduszu Spójności </t>
  </si>
  <si>
    <t>Lp.</t>
  </si>
  <si>
    <t>Projekt</t>
  </si>
  <si>
    <t>Kategoria interwencji funduszy struktu-ralnych</t>
  </si>
  <si>
    <t>Klasyfikacja
(dział, rozdział)</t>
  </si>
  <si>
    <t>Wydatki w okresie realizacji projektu 
(całkowita wartość Projektu)</t>
  </si>
  <si>
    <t>w tym:</t>
  </si>
  <si>
    <t>Planowane wydatki</t>
  </si>
  <si>
    <t xml:space="preserve">środki z budżetu krajowego </t>
  </si>
  <si>
    <t>środki z budżetu UE</t>
  </si>
  <si>
    <t xml:space="preserve">2009r. </t>
  </si>
  <si>
    <t xml:space="preserve">Wydatki Razem </t>
  </si>
  <si>
    <t>z tego:</t>
  </si>
  <si>
    <t>Środki z budżetu krajowego**</t>
  </si>
  <si>
    <t>Środki z budżetu UE</t>
  </si>
  <si>
    <t>Wydatki razem</t>
  </si>
  <si>
    <t>z tego źródła finansowania:</t>
  </si>
  <si>
    <t>pożyczki i kredyty</t>
  </si>
  <si>
    <t xml:space="preserve">obligacje </t>
  </si>
  <si>
    <t>pozostałe **</t>
  </si>
  <si>
    <t>pożyczki na prefi-nansowa-nie z budżetu państwa</t>
  </si>
  <si>
    <t xml:space="preserve">pozostałe </t>
  </si>
  <si>
    <t>(6+7)</t>
  </si>
  <si>
    <t>(9+13)</t>
  </si>
  <si>
    <t>(10+11+12)</t>
  </si>
  <si>
    <t>(14+15+16+17)</t>
  </si>
  <si>
    <t>1.1</t>
  </si>
  <si>
    <t>Program Operacyjny Kapitał Ludzki, Priorytet IX – Rozwój wykształcenia i kompetencji w regionach, Działanie 9.4 – Wysoko wykwalifikowane kadry systemu oświaty</t>
  </si>
  <si>
    <r>
      <t xml:space="preserve">nazwa projektu: </t>
    </r>
    <r>
      <rPr>
        <b/>
        <sz val="8"/>
        <color indexed="8"/>
        <rFont val="Tt"/>
        <family val="0"/>
      </rPr>
      <t>„Wiedząc więcej – lepiej uczę”</t>
    </r>
  </si>
  <si>
    <t>XII.72 Poprawa jakości kapitału ludzkiego</t>
  </si>
  <si>
    <t>80180146</t>
  </si>
  <si>
    <t>razem</t>
  </si>
  <si>
    <t>z tego 2009</t>
  </si>
  <si>
    <t>1.2</t>
  </si>
  <si>
    <t>Program: Program Operacyjny Kapitał Ludzki 2007-2013</t>
  </si>
  <si>
    <r>
      <t xml:space="preserve">nazwa projektu: </t>
    </r>
    <r>
      <rPr>
        <b/>
        <sz val="8"/>
        <color indexed="8"/>
        <rFont val="Tt"/>
        <family val="0"/>
      </rPr>
      <t>"Razem po aktywność"</t>
    </r>
  </si>
  <si>
    <t>853 85333</t>
  </si>
  <si>
    <t>z tego 2008</t>
  </si>
  <si>
    <t>1.3</t>
  </si>
  <si>
    <r>
      <t xml:space="preserve">nazwa projektu: </t>
    </r>
    <r>
      <rPr>
        <b/>
        <sz val="8"/>
        <color indexed="8"/>
        <rFont val="Tt"/>
        <family val="0"/>
      </rPr>
      <t>"Profesjonalny  Pracownik-Przyjazny Urząd"</t>
    </r>
  </si>
  <si>
    <t>z tego 2010</t>
  </si>
  <si>
    <t>1.4</t>
  </si>
  <si>
    <r>
      <t xml:space="preserve">nazwa projektu: </t>
    </r>
    <r>
      <rPr>
        <b/>
        <sz val="8"/>
        <color indexed="8"/>
        <rFont val="Tt"/>
        <family val="0"/>
      </rPr>
      <t>"Edukacja - szansą na przyszłość"</t>
    </r>
  </si>
  <si>
    <t>853 85395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</si>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</sst>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t"/>
      <family val="0"/>
    </font>
    <font>
      <sz val="8"/>
      <color indexed="8"/>
      <name val="Tt"/>
      <family val="0"/>
    </font>
    <font>
      <sz val="8"/>
      <name val="Tt"/>
      <family val="0"/>
    </font>
    <font>
      <sz val="10"/>
      <color indexed="8"/>
      <name val="Tt"/>
      <family val="0"/>
    </font>
    <font>
      <b/>
      <sz val="8"/>
      <name val="Tt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vertical="top" wrapText="1"/>
    </xf>
    <xf numFmtId="4" fontId="6" fillId="0" borderId="12" xfId="0" applyNumberFormat="1" applyFont="1" applyFill="1" applyBorder="1" applyAlignment="1">
      <alignment horizontal="center" wrapText="1"/>
    </xf>
    <xf numFmtId="4" fontId="6" fillId="0" borderId="12" xfId="0" applyNumberFormat="1" applyFont="1" applyBorder="1" applyAlignment="1" quotePrefix="1">
      <alignment wrapText="1"/>
    </xf>
    <xf numFmtId="4" fontId="5" fillId="0" borderId="1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right" wrapText="1"/>
    </xf>
    <xf numFmtId="4" fontId="5" fillId="0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 quotePrefix="1">
      <alignment wrapText="1"/>
    </xf>
    <xf numFmtId="4" fontId="5" fillId="0" borderId="14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right" wrapText="1"/>
    </xf>
    <xf numFmtId="4" fontId="5" fillId="0" borderId="16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4" fontId="6" fillId="0" borderId="12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center" wrapText="1"/>
    </xf>
    <xf numFmtId="3" fontId="5" fillId="0" borderId="19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4" fontId="5" fillId="0" borderId="16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 wrapText="1"/>
    </xf>
    <xf numFmtId="4" fontId="5" fillId="0" borderId="21" xfId="0" applyNumberFormat="1" applyFont="1" applyFill="1" applyBorder="1" applyAlignment="1">
      <alignment horizontal="center" wrapText="1"/>
    </xf>
    <xf numFmtId="4" fontId="5" fillId="0" borderId="1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26" sqref="A26:A29"/>
    </sheetView>
  </sheetViews>
  <sheetFormatPr defaultColWidth="9.140625" defaultRowHeight="12.75"/>
  <cols>
    <col min="1" max="1" width="4.7109375" style="0" customWidth="1"/>
    <col min="2" max="2" width="21.421875" style="0" customWidth="1"/>
  </cols>
  <sheetData>
    <row r="1" spans="1:17" ht="12.75">
      <c r="A1" s="1"/>
      <c r="B1" s="2" t="s">
        <v>0</v>
      </c>
      <c r="C1" s="1"/>
      <c r="D1" s="3"/>
      <c r="E1" s="1"/>
      <c r="F1" s="1"/>
      <c r="G1" s="1"/>
      <c r="H1" s="4"/>
      <c r="I1" s="1"/>
      <c r="J1" s="4"/>
      <c r="K1" s="1"/>
      <c r="L1" s="4"/>
      <c r="M1" s="1" t="s">
        <v>1</v>
      </c>
      <c r="N1" s="1"/>
      <c r="O1" s="1"/>
      <c r="P1" s="1"/>
      <c r="Q1" s="1"/>
    </row>
    <row r="2" spans="1:17" ht="12.75">
      <c r="A2" s="51" t="s">
        <v>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2.75">
      <c r="A3" s="51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2.75">
      <c r="A4" s="50" t="s">
        <v>4</v>
      </c>
      <c r="B4" s="50" t="s">
        <v>5</v>
      </c>
      <c r="C4" s="50" t="s">
        <v>6</v>
      </c>
      <c r="D4" s="50" t="s">
        <v>7</v>
      </c>
      <c r="E4" s="50" t="s">
        <v>8</v>
      </c>
      <c r="F4" s="50" t="s">
        <v>9</v>
      </c>
      <c r="G4" s="50"/>
      <c r="H4" s="50" t="s">
        <v>10</v>
      </c>
      <c r="I4" s="50"/>
      <c r="J4" s="50"/>
      <c r="K4" s="50"/>
      <c r="L4" s="50"/>
      <c r="M4" s="50"/>
      <c r="N4" s="50"/>
      <c r="O4" s="50"/>
      <c r="P4" s="50"/>
      <c r="Q4" s="50"/>
    </row>
    <row r="5" spans="1:17" ht="12.75">
      <c r="A5" s="50"/>
      <c r="B5" s="50"/>
      <c r="C5" s="50"/>
      <c r="D5" s="50"/>
      <c r="E5" s="50"/>
      <c r="F5" s="50" t="s">
        <v>11</v>
      </c>
      <c r="G5" s="50" t="s">
        <v>12</v>
      </c>
      <c r="H5" s="50" t="s">
        <v>13</v>
      </c>
      <c r="I5" s="50"/>
      <c r="J5" s="50"/>
      <c r="K5" s="50"/>
      <c r="L5" s="50"/>
      <c r="M5" s="50"/>
      <c r="N5" s="50"/>
      <c r="O5" s="50"/>
      <c r="P5" s="50"/>
      <c r="Q5" s="50"/>
    </row>
    <row r="6" spans="1:17" ht="12.75">
      <c r="A6" s="50"/>
      <c r="B6" s="50"/>
      <c r="C6" s="50"/>
      <c r="D6" s="50"/>
      <c r="E6" s="50"/>
      <c r="F6" s="50"/>
      <c r="G6" s="50"/>
      <c r="H6" s="50" t="s">
        <v>14</v>
      </c>
      <c r="I6" s="50" t="s">
        <v>15</v>
      </c>
      <c r="J6" s="50"/>
      <c r="K6" s="50"/>
      <c r="L6" s="50"/>
      <c r="M6" s="50"/>
      <c r="N6" s="50"/>
      <c r="O6" s="50"/>
      <c r="P6" s="50"/>
      <c r="Q6" s="50"/>
    </row>
    <row r="7" spans="1:17" ht="12.75">
      <c r="A7" s="50"/>
      <c r="B7" s="50"/>
      <c r="C7" s="50"/>
      <c r="D7" s="50"/>
      <c r="E7" s="50"/>
      <c r="F7" s="50"/>
      <c r="G7" s="50"/>
      <c r="H7" s="50"/>
      <c r="I7" s="50" t="s">
        <v>16</v>
      </c>
      <c r="J7" s="50"/>
      <c r="K7" s="50"/>
      <c r="L7" s="50"/>
      <c r="M7" s="50" t="s">
        <v>17</v>
      </c>
      <c r="N7" s="50"/>
      <c r="O7" s="50"/>
      <c r="P7" s="50"/>
      <c r="Q7" s="50"/>
    </row>
    <row r="8" spans="1:17" ht="12.75">
      <c r="A8" s="50"/>
      <c r="B8" s="50"/>
      <c r="C8" s="50"/>
      <c r="D8" s="50"/>
      <c r="E8" s="50"/>
      <c r="F8" s="50"/>
      <c r="G8" s="50"/>
      <c r="H8" s="50"/>
      <c r="I8" s="50" t="s">
        <v>18</v>
      </c>
      <c r="J8" s="50" t="s">
        <v>19</v>
      </c>
      <c r="K8" s="50"/>
      <c r="L8" s="50"/>
      <c r="M8" s="50" t="s">
        <v>18</v>
      </c>
      <c r="N8" s="50" t="s">
        <v>19</v>
      </c>
      <c r="O8" s="50"/>
      <c r="P8" s="50"/>
      <c r="Q8" s="50"/>
    </row>
    <row r="9" spans="1:17" ht="56.25">
      <c r="A9" s="50"/>
      <c r="B9" s="50"/>
      <c r="C9" s="50"/>
      <c r="D9" s="50"/>
      <c r="E9" s="50"/>
      <c r="F9" s="50"/>
      <c r="G9" s="50"/>
      <c r="H9" s="50"/>
      <c r="I9" s="50"/>
      <c r="J9" s="6" t="s">
        <v>20</v>
      </c>
      <c r="K9" s="6" t="s">
        <v>21</v>
      </c>
      <c r="L9" s="6" t="s">
        <v>22</v>
      </c>
      <c r="M9" s="50"/>
      <c r="N9" s="5" t="s">
        <v>23</v>
      </c>
      <c r="O9" s="5" t="s">
        <v>20</v>
      </c>
      <c r="P9" s="5" t="s">
        <v>21</v>
      </c>
      <c r="Q9" s="6" t="s">
        <v>24</v>
      </c>
    </row>
    <row r="10" spans="1:17" ht="12.75">
      <c r="A10" s="7"/>
      <c r="B10" s="7"/>
      <c r="C10" s="7"/>
      <c r="D10" s="8"/>
      <c r="E10" s="7" t="s">
        <v>25</v>
      </c>
      <c r="F10" s="7"/>
      <c r="G10" s="8"/>
      <c r="H10" s="8" t="s">
        <v>26</v>
      </c>
      <c r="I10" s="7" t="s">
        <v>27</v>
      </c>
      <c r="J10" s="7"/>
      <c r="K10" s="7"/>
      <c r="L10" s="7"/>
      <c r="M10" s="7" t="s">
        <v>28</v>
      </c>
      <c r="N10" s="7"/>
      <c r="O10" s="7"/>
      <c r="P10" s="7"/>
      <c r="Q10" s="7"/>
    </row>
    <row r="11" spans="1:17" ht="12.75">
      <c r="A11" s="9">
        <v>1</v>
      </c>
      <c r="B11" s="9">
        <v>2</v>
      </c>
      <c r="C11" s="10">
        <v>3</v>
      </c>
      <c r="D11" s="9">
        <v>4</v>
      </c>
      <c r="E11" s="10">
        <v>5</v>
      </c>
      <c r="F11" s="10">
        <v>6</v>
      </c>
      <c r="G11" s="9">
        <v>7</v>
      </c>
      <c r="H11" s="9">
        <v>8</v>
      </c>
      <c r="I11" s="9">
        <v>9</v>
      </c>
      <c r="J11" s="10">
        <v>10</v>
      </c>
      <c r="K11" s="10">
        <v>11</v>
      </c>
      <c r="L11" s="9">
        <v>12</v>
      </c>
      <c r="M11" s="9">
        <v>13</v>
      </c>
      <c r="N11" s="9">
        <v>14</v>
      </c>
      <c r="O11" s="10">
        <v>15</v>
      </c>
      <c r="P11" s="10">
        <v>16</v>
      </c>
      <c r="Q11" s="9">
        <v>17</v>
      </c>
    </row>
    <row r="12" spans="1:17" ht="85.5" customHeight="1">
      <c r="A12" s="44" t="s">
        <v>29</v>
      </c>
      <c r="B12" s="11" t="s">
        <v>30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</row>
    <row r="13" spans="1:17" ht="56.25" customHeight="1">
      <c r="A13" s="44"/>
      <c r="B13" s="12" t="s">
        <v>31</v>
      </c>
      <c r="C13" s="13" t="s">
        <v>32</v>
      </c>
      <c r="D13" s="14" t="s">
        <v>33</v>
      </c>
      <c r="E13" s="15">
        <v>520350</v>
      </c>
      <c r="F13" s="15">
        <v>78200</v>
      </c>
      <c r="G13" s="15">
        <v>442150</v>
      </c>
      <c r="H13" s="15">
        <v>520350</v>
      </c>
      <c r="I13" s="15">
        <v>78200</v>
      </c>
      <c r="J13" s="15"/>
      <c r="K13" s="15"/>
      <c r="L13" s="15">
        <v>78200</v>
      </c>
      <c r="M13" s="15">
        <v>442150</v>
      </c>
      <c r="N13" s="16"/>
      <c r="O13" s="16"/>
      <c r="P13" s="16"/>
      <c r="Q13" s="15">
        <v>442150</v>
      </c>
    </row>
    <row r="14" spans="1:17" ht="12.75">
      <c r="A14" s="44"/>
      <c r="B14" s="17" t="s">
        <v>34</v>
      </c>
      <c r="C14" s="45"/>
      <c r="D14" s="47"/>
      <c r="E14" s="15">
        <v>520350</v>
      </c>
      <c r="F14" s="15">
        <v>78200</v>
      </c>
      <c r="G14" s="15">
        <v>442150</v>
      </c>
      <c r="H14" s="49"/>
      <c r="I14" s="43"/>
      <c r="J14" s="43"/>
      <c r="K14" s="43"/>
      <c r="L14" s="43"/>
      <c r="M14" s="43"/>
      <c r="N14" s="43"/>
      <c r="O14" s="43"/>
      <c r="P14" s="43"/>
      <c r="Q14" s="43"/>
    </row>
    <row r="15" spans="1:17" ht="12.75">
      <c r="A15" s="44"/>
      <c r="B15" s="17" t="s">
        <v>35</v>
      </c>
      <c r="C15" s="46"/>
      <c r="D15" s="48"/>
      <c r="E15" s="15">
        <v>520350</v>
      </c>
      <c r="F15" s="18">
        <v>78200</v>
      </c>
      <c r="G15" s="15">
        <v>442150</v>
      </c>
      <c r="H15" s="49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45.75" customHeight="1">
      <c r="A16" s="41" t="s">
        <v>36</v>
      </c>
      <c r="B16" s="11" t="s">
        <v>37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42.75" customHeight="1">
      <c r="A17" s="41"/>
      <c r="B17" s="12" t="s">
        <v>38</v>
      </c>
      <c r="C17" s="19"/>
      <c r="D17" s="20" t="s">
        <v>39</v>
      </c>
      <c r="E17" s="15">
        <v>121505.99</v>
      </c>
      <c r="F17" s="15">
        <v>18225.9</v>
      </c>
      <c r="G17" s="15">
        <v>103280.09</v>
      </c>
      <c r="H17" s="16">
        <f>E20</f>
        <v>39899.02</v>
      </c>
      <c r="I17" s="21">
        <v>5913.35</v>
      </c>
      <c r="J17" s="22"/>
      <c r="K17" s="22"/>
      <c r="L17" s="21">
        <f>I17</f>
        <v>5913.35</v>
      </c>
      <c r="M17" s="16">
        <f>G20</f>
        <v>33985.67</v>
      </c>
      <c r="N17" s="22"/>
      <c r="O17" s="22"/>
      <c r="P17" s="22"/>
      <c r="Q17" s="16">
        <f>M17</f>
        <v>33985.67</v>
      </c>
    </row>
    <row r="18" spans="1:17" ht="12.75">
      <c r="A18" s="41"/>
      <c r="B18" s="17" t="s">
        <v>34</v>
      </c>
      <c r="C18" s="35"/>
      <c r="D18" s="37"/>
      <c r="E18" s="15">
        <v>121505.99</v>
      </c>
      <c r="F18" s="15">
        <v>18225.9</v>
      </c>
      <c r="G18" s="15">
        <v>103280.09</v>
      </c>
      <c r="H18" s="39"/>
      <c r="I18" s="31"/>
      <c r="J18" s="31"/>
      <c r="K18" s="31"/>
      <c r="L18" s="31"/>
      <c r="M18" s="31"/>
      <c r="N18" s="31"/>
      <c r="O18" s="31"/>
      <c r="P18" s="31"/>
      <c r="Q18" s="31"/>
    </row>
    <row r="19" spans="1:17" ht="12.75">
      <c r="A19" s="41"/>
      <c r="B19" s="17" t="s">
        <v>40</v>
      </c>
      <c r="C19" s="35"/>
      <c r="D19" s="37"/>
      <c r="E19" s="15">
        <f>F19+G19</f>
        <v>81606.97</v>
      </c>
      <c r="F19" s="18">
        <v>12312.55</v>
      </c>
      <c r="G19" s="15">
        <f>69771.13-476.71</f>
        <v>69294.42</v>
      </c>
      <c r="H19" s="39"/>
      <c r="I19" s="31"/>
      <c r="J19" s="31"/>
      <c r="K19" s="31"/>
      <c r="L19" s="31"/>
      <c r="M19" s="31"/>
      <c r="N19" s="31"/>
      <c r="O19" s="31"/>
      <c r="P19" s="31"/>
      <c r="Q19" s="31"/>
    </row>
    <row r="20" spans="1:17" ht="12.75">
      <c r="A20" s="41"/>
      <c r="B20" s="17" t="s">
        <v>35</v>
      </c>
      <c r="C20" s="35"/>
      <c r="D20" s="37"/>
      <c r="E20" s="15">
        <f>F20+G20</f>
        <v>39899.02</v>
      </c>
      <c r="F20" s="18">
        <v>5913.35</v>
      </c>
      <c r="G20" s="15">
        <f>33508.96+476.71</f>
        <v>33985.67</v>
      </c>
      <c r="H20" s="39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39" customHeight="1">
      <c r="A21" s="41" t="s">
        <v>41</v>
      </c>
      <c r="B21" s="11" t="s">
        <v>37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ht="40.5" customHeight="1">
      <c r="A22" s="41"/>
      <c r="B22" s="12" t="s">
        <v>42</v>
      </c>
      <c r="C22" s="19"/>
      <c r="D22" s="20" t="s">
        <v>39</v>
      </c>
      <c r="E22" s="15">
        <v>122101.17</v>
      </c>
      <c r="F22" s="15">
        <v>18315.18</v>
      </c>
      <c r="G22" s="15">
        <v>103785.99</v>
      </c>
      <c r="H22" s="16">
        <v>76954.28</v>
      </c>
      <c r="I22" s="21">
        <v>11543.14</v>
      </c>
      <c r="J22" s="22"/>
      <c r="K22" s="22"/>
      <c r="L22" s="21">
        <v>11543.14</v>
      </c>
      <c r="M22" s="16">
        <v>65411.14</v>
      </c>
      <c r="N22" s="22"/>
      <c r="O22" s="22"/>
      <c r="P22" s="22"/>
      <c r="Q22" s="16">
        <v>65411.14</v>
      </c>
    </row>
    <row r="23" spans="1:17" ht="12.75">
      <c r="A23" s="41"/>
      <c r="B23" s="17" t="s">
        <v>34</v>
      </c>
      <c r="C23" s="35"/>
      <c r="D23" s="37"/>
      <c r="E23" s="15">
        <v>122101.17</v>
      </c>
      <c r="F23" s="15">
        <v>18315.18</v>
      </c>
      <c r="G23" s="15">
        <v>103785.99</v>
      </c>
      <c r="H23" s="39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2.75">
      <c r="A24" s="41"/>
      <c r="B24" s="17" t="s">
        <v>35</v>
      </c>
      <c r="C24" s="35"/>
      <c r="D24" s="37"/>
      <c r="E24" s="15">
        <v>76954.28</v>
      </c>
      <c r="F24" s="18">
        <v>11543.14</v>
      </c>
      <c r="G24" s="15">
        <v>65411.14</v>
      </c>
      <c r="H24" s="39"/>
      <c r="I24" s="31"/>
      <c r="J24" s="31"/>
      <c r="K24" s="31"/>
      <c r="L24" s="31"/>
      <c r="M24" s="31"/>
      <c r="N24" s="31"/>
      <c r="O24" s="31"/>
      <c r="P24" s="31"/>
      <c r="Q24" s="31"/>
    </row>
    <row r="25" spans="1:17" ht="12.75">
      <c r="A25" s="41"/>
      <c r="B25" s="17" t="s">
        <v>43</v>
      </c>
      <c r="C25" s="35"/>
      <c r="D25" s="37"/>
      <c r="E25" s="15">
        <v>45146.89</v>
      </c>
      <c r="F25" s="18">
        <v>6772.04</v>
      </c>
      <c r="G25" s="15">
        <v>38374.85</v>
      </c>
      <c r="H25" s="39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39.75" customHeight="1">
      <c r="A26" s="33" t="s">
        <v>44</v>
      </c>
      <c r="B26" s="11" t="s">
        <v>37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17" ht="33" customHeight="1">
      <c r="A27" s="33"/>
      <c r="B27" s="12" t="s">
        <v>45</v>
      </c>
      <c r="C27" s="19"/>
      <c r="D27" s="20" t="s">
        <v>46</v>
      </c>
      <c r="E27" s="15">
        <v>122782.13</v>
      </c>
      <c r="F27" s="15">
        <v>18417.32</v>
      </c>
      <c r="G27" s="15">
        <v>104364.81</v>
      </c>
      <c r="H27" s="16">
        <v>122782.13</v>
      </c>
      <c r="I27" s="21">
        <v>18417.32</v>
      </c>
      <c r="J27" s="22"/>
      <c r="K27" s="22"/>
      <c r="L27" s="21">
        <f>I27</f>
        <v>18417.32</v>
      </c>
      <c r="M27" s="16">
        <f>G27</f>
        <v>104364.81</v>
      </c>
      <c r="N27" s="22"/>
      <c r="O27" s="22"/>
      <c r="P27" s="22"/>
      <c r="Q27" s="16">
        <f>M27</f>
        <v>104364.81</v>
      </c>
    </row>
    <row r="28" spans="1:17" ht="12.75">
      <c r="A28" s="33"/>
      <c r="B28" s="17" t="s">
        <v>34</v>
      </c>
      <c r="C28" s="35"/>
      <c r="D28" s="37"/>
      <c r="E28" s="15">
        <f aca="true" t="shared" si="0" ref="E28:G29">E27</f>
        <v>122782.13</v>
      </c>
      <c r="F28" s="15">
        <f t="shared" si="0"/>
        <v>18417.32</v>
      </c>
      <c r="G28" s="15">
        <f t="shared" si="0"/>
        <v>104364.81</v>
      </c>
      <c r="H28" s="39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2.75">
      <c r="A29" s="33"/>
      <c r="B29" s="23" t="s">
        <v>35</v>
      </c>
      <c r="C29" s="36"/>
      <c r="D29" s="38"/>
      <c r="E29" s="24">
        <f t="shared" si="0"/>
        <v>122782.13</v>
      </c>
      <c r="F29" s="25">
        <f t="shared" si="0"/>
        <v>18417.32</v>
      </c>
      <c r="G29" s="24">
        <f t="shared" si="0"/>
        <v>104364.81</v>
      </c>
      <c r="H29" s="40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26"/>
      <c r="B30" s="27" t="s">
        <v>47</v>
      </c>
      <c r="C30" s="28"/>
      <c r="D30" s="29"/>
      <c r="E30" s="30">
        <f>E17+E13+E27+E22</f>
        <v>886739.29</v>
      </c>
      <c r="F30" s="30">
        <f>F17+F13+F27+F22</f>
        <v>133158.4</v>
      </c>
      <c r="G30" s="30">
        <f>G17+G13+G27+G22</f>
        <v>753580.8899999999</v>
      </c>
      <c r="H30" s="30">
        <f>H17+H13+H27+H22</f>
        <v>759985.43</v>
      </c>
      <c r="I30" s="30">
        <f>I17+I13+I27+I22</f>
        <v>114073.81000000001</v>
      </c>
      <c r="J30" s="30"/>
      <c r="K30" s="30"/>
      <c r="L30" s="30">
        <f>L17+L13+L27+L22</f>
        <v>114073.81000000001</v>
      </c>
      <c r="M30" s="30">
        <f>M17+M13+M27+M22</f>
        <v>645911.62</v>
      </c>
      <c r="N30" s="30"/>
      <c r="O30" s="30"/>
      <c r="P30" s="30"/>
      <c r="Q30" s="30">
        <f>Q17+Q13+Q27+Q22</f>
        <v>645911.62</v>
      </c>
    </row>
  </sheetData>
  <sheetProtection/>
  <mergeCells count="76">
    <mergeCell ref="A2:Q2"/>
    <mergeCell ref="A3:Q3"/>
    <mergeCell ref="A4:A9"/>
    <mergeCell ref="B4:B9"/>
    <mergeCell ref="C4:C9"/>
    <mergeCell ref="D4:D9"/>
    <mergeCell ref="E4:E9"/>
    <mergeCell ref="F4:G4"/>
    <mergeCell ref="H4:Q4"/>
    <mergeCell ref="F5:F9"/>
    <mergeCell ref="G5:G9"/>
    <mergeCell ref="H5:Q5"/>
    <mergeCell ref="H6:H9"/>
    <mergeCell ref="I6:Q6"/>
    <mergeCell ref="I7:L7"/>
    <mergeCell ref="M7:Q7"/>
    <mergeCell ref="I8:I9"/>
    <mergeCell ref="J8:L8"/>
    <mergeCell ref="M8:M9"/>
    <mergeCell ref="N8:Q8"/>
    <mergeCell ref="P14:P15"/>
    <mergeCell ref="Q14:Q15"/>
    <mergeCell ref="A12:A15"/>
    <mergeCell ref="C12:Q12"/>
    <mergeCell ref="C14:C15"/>
    <mergeCell ref="D14:D15"/>
    <mergeCell ref="H14:H15"/>
    <mergeCell ref="I14:I15"/>
    <mergeCell ref="J14:J15"/>
    <mergeCell ref="K14:K15"/>
    <mergeCell ref="J18:J20"/>
    <mergeCell ref="K18:K20"/>
    <mergeCell ref="L18:L20"/>
    <mergeCell ref="M18:M20"/>
    <mergeCell ref="N14:N15"/>
    <mergeCell ref="O14:O15"/>
    <mergeCell ref="L14:L15"/>
    <mergeCell ref="M14:M15"/>
    <mergeCell ref="N18:N20"/>
    <mergeCell ref="O18:O20"/>
    <mergeCell ref="P18:P20"/>
    <mergeCell ref="Q18:Q20"/>
    <mergeCell ref="A16:A20"/>
    <mergeCell ref="C16:Q16"/>
    <mergeCell ref="C18:C20"/>
    <mergeCell ref="D18:D20"/>
    <mergeCell ref="H18:H20"/>
    <mergeCell ref="I18:I20"/>
    <mergeCell ref="P23:P25"/>
    <mergeCell ref="Q23:Q25"/>
    <mergeCell ref="A21:A25"/>
    <mergeCell ref="C21:Q21"/>
    <mergeCell ref="C23:C25"/>
    <mergeCell ref="D23:D25"/>
    <mergeCell ref="H23:H25"/>
    <mergeCell ref="I23:I25"/>
    <mergeCell ref="J23:J25"/>
    <mergeCell ref="K23:K25"/>
    <mergeCell ref="J28:J29"/>
    <mergeCell ref="K28:K29"/>
    <mergeCell ref="L28:L29"/>
    <mergeCell ref="M28:M29"/>
    <mergeCell ref="N23:N25"/>
    <mergeCell ref="O23:O25"/>
    <mergeCell ref="L23:L25"/>
    <mergeCell ref="M23:M25"/>
    <mergeCell ref="N28:N29"/>
    <mergeCell ref="O28:O29"/>
    <mergeCell ref="P28:P29"/>
    <mergeCell ref="Q28:Q29"/>
    <mergeCell ref="A26:A29"/>
    <mergeCell ref="C26:Q26"/>
    <mergeCell ref="C28:C29"/>
    <mergeCell ref="D28:D29"/>
    <mergeCell ref="H28:H29"/>
    <mergeCell ref="I28:I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UM</cp:lastModifiedBy>
  <dcterms:created xsi:type="dcterms:W3CDTF">2009-06-19T07:40:59Z</dcterms:created>
  <dcterms:modified xsi:type="dcterms:W3CDTF">2009-06-25T13:49:19Z</dcterms:modified>
  <cp:category/>
  <cp:version/>
  <cp:contentType/>
  <cp:contentStatus/>
</cp:coreProperties>
</file>