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12120" windowHeight="9120" activeTab="0"/>
  </bookViews>
  <sheets>
    <sheet name="16luty2006" sheetId="1" r:id="rId1"/>
  </sheets>
  <definedNames>
    <definedName name="_xlnm.Print_Area" localSheetId="0">'16luty2006'!$A$1:$Q$20</definedName>
    <definedName name="_xlnm.Print_Titles" localSheetId="0">'16luty2006'!$11:$11</definedName>
  </definedNames>
  <calcPr fullCalcOnLoad="1"/>
</workbook>
</file>

<file path=xl/sharedStrings.xml><?xml version="1.0" encoding="utf-8"?>
<sst xmlns="http://schemas.openxmlformats.org/spreadsheetml/2006/main" count="69" uniqueCount="51">
  <si>
    <t>Wydatki* na programy i projekty realizowane</t>
  </si>
  <si>
    <t>Lp.</t>
  </si>
  <si>
    <t>Projekt</t>
  </si>
  <si>
    <t>w tym:</t>
  </si>
  <si>
    <t>Planowane wydatki</t>
  </si>
  <si>
    <t xml:space="preserve">środki z budżetu krajowego </t>
  </si>
  <si>
    <t>środki z budżetu UE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</si>
  <si>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</si>
  <si>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</si>
  <si>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</si>
  <si>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</si>
  <si>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</si>
  <si>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</si>
  <si>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</si>
  <si>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</si>
  <si>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</si>
  <si>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 xml:space="preserve">pozostałe </t>
  </si>
  <si>
    <t>(6+7)</t>
  </si>
  <si>
    <t>(9+13)</t>
  </si>
  <si>
    <t>(10+11+12)</t>
  </si>
  <si>
    <t>(14+15+16+17)</t>
  </si>
  <si>
    <t>1.1</t>
  </si>
  <si>
    <t>razem</t>
  </si>
  <si>
    <t>z tego 2008</t>
  </si>
  <si>
    <t>z tego 2009</t>
  </si>
  <si>
    <t>Program: Program Operacyjny Kapitał Ludzki 2007-2013</t>
  </si>
  <si>
    <t>853 85333</t>
  </si>
  <si>
    <t xml:space="preserve">2009r. </t>
  </si>
  <si>
    <t>Załacznik 13</t>
  </si>
  <si>
    <t>Program Operacyjny Kapitał Ludzki, Priorytet IX – Rozwój wykształcenia i kompetencji w regionach, Działanie 9.4 – Wysoko wykwalifikowane kadry systemu oświaty</t>
  </si>
  <si>
    <t xml:space="preserve">ze środków pochodzących z funduszy strukturalnych i Funduszu Spójności </t>
  </si>
  <si>
    <t>Kategoria interwencji funduszy struktu-ralnych</t>
  </si>
  <si>
    <t>Klasyfikacja
(dział, rozdział)</t>
  </si>
  <si>
    <t>Wydatki w okresie realizacji projektu 
(całkowita wartość Projektu)</t>
  </si>
  <si>
    <t>pożyczki na prefi-nansowa-nie z budżetu państwa</t>
  </si>
  <si>
    <t>80180146</t>
  </si>
  <si>
    <t>XII.72 Poprawa jakości kapitału ludzkiego</t>
  </si>
  <si>
    <t>1.2</t>
  </si>
  <si>
    <t>853 85395</t>
  </si>
  <si>
    <t>1.3</t>
  </si>
  <si>
    <t>Ogółem</t>
  </si>
  <si>
    <t>z tego 2010</t>
  </si>
  <si>
    <t>1.4</t>
  </si>
  <si>
    <r>
      <t xml:space="preserve">nazwa projektu: </t>
    </r>
    <r>
      <rPr>
        <b/>
        <sz val="8"/>
        <color indexed="8"/>
        <rFont val="Tt"/>
        <family val="0"/>
      </rPr>
      <t>„Wiedząc więcej – lepiej uczę”</t>
    </r>
  </si>
  <si>
    <r>
      <t xml:space="preserve">nazwa projektu: </t>
    </r>
    <r>
      <rPr>
        <b/>
        <sz val="8"/>
        <color indexed="8"/>
        <rFont val="Tt"/>
        <family val="0"/>
      </rPr>
      <t>"Razem po aktywność"</t>
    </r>
  </si>
  <si>
    <r>
      <t xml:space="preserve">nazwa projektu: </t>
    </r>
    <r>
      <rPr>
        <b/>
        <sz val="8"/>
        <color indexed="8"/>
        <rFont val="Tt"/>
        <family val="0"/>
      </rPr>
      <t>"Profesjonalny  Pracownik-Przyjazny Urząd"</t>
    </r>
  </si>
  <si>
    <r>
      <t xml:space="preserve">nazwa projektu: </t>
    </r>
    <r>
      <rPr>
        <b/>
        <sz val="8"/>
        <color indexed="8"/>
        <rFont val="Tt"/>
        <family val="0"/>
      </rPr>
      <t>"Edukacja - szansą na przyszłość"</t>
    </r>
  </si>
  <si>
    <t>1.5</t>
  </si>
  <si>
    <r>
      <t xml:space="preserve">nazwa projektu: </t>
    </r>
    <r>
      <rPr>
        <b/>
        <sz val="8"/>
        <color indexed="8"/>
        <rFont val="Tt"/>
        <family val="0"/>
      </rPr>
      <t>"Moje Przedsiębiorstwo - Mój Sukces"</t>
    </r>
  </si>
  <si>
    <t>z tego 2011</t>
  </si>
  <si>
    <t>Załącznik Nr 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</si>
</sst>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/dd/yy"/>
    <numFmt numFmtId="165" formatCode="#,##0.000"/>
    <numFmt numFmtId="166" formatCode="#,##0.0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t"/>
      <family val="0"/>
    </font>
    <font>
      <sz val="8"/>
      <color indexed="8"/>
      <name val="Tt"/>
      <family val="0"/>
    </font>
    <font>
      <sz val="8"/>
      <name val="Tt"/>
      <family val="0"/>
    </font>
    <font>
      <sz val="10"/>
      <color indexed="8"/>
      <name val="Tt"/>
      <family val="0"/>
    </font>
    <font>
      <b/>
      <sz val="8"/>
      <name val="Tt"/>
      <family val="0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0" xfId="0" applyNumberFormat="1" applyFont="1" applyFill="1" applyBorder="1" applyAlignment="1">
      <alignment wrapText="1"/>
    </xf>
    <xf numFmtId="0" fontId="10" fillId="0" borderId="12" xfId="0" applyNumberFormat="1" applyFont="1" applyFill="1" applyBorder="1" applyAlignment="1">
      <alignment vertical="top" wrapText="1"/>
    </xf>
    <xf numFmtId="4" fontId="11" fillId="0" borderId="11" xfId="0" applyNumberFormat="1" applyFont="1" applyFill="1" applyBorder="1" applyAlignment="1">
      <alignment horizontal="center" wrapText="1"/>
    </xf>
    <xf numFmtId="4" fontId="11" fillId="0" borderId="11" xfId="0" applyNumberFormat="1" applyFont="1" applyBorder="1" applyAlignment="1" quotePrefix="1">
      <alignment wrapText="1"/>
    </xf>
    <xf numFmtId="4" fontId="10" fillId="0" borderId="11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 horizontal="right" wrapText="1"/>
    </xf>
    <xf numFmtId="4" fontId="10" fillId="0" borderId="11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horizontal="center"/>
    </xf>
    <xf numFmtId="3" fontId="11" fillId="0" borderId="11" xfId="0" applyNumberFormat="1" applyFont="1" applyBorder="1" applyAlignment="1" quotePrefix="1">
      <alignment wrapText="1"/>
    </xf>
    <xf numFmtId="4" fontId="10" fillId="0" borderId="14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10" fillId="0" borderId="15" xfId="0" applyNumberFormat="1" applyFont="1" applyFill="1" applyBorder="1" applyAlignment="1">
      <alignment horizontal="right" wrapText="1"/>
    </xf>
    <xf numFmtId="4" fontId="10" fillId="0" borderId="16" xfId="0" applyNumberFormat="1" applyFont="1" applyFill="1" applyBorder="1" applyAlignment="1">
      <alignment horizontal="right"/>
    </xf>
    <xf numFmtId="4" fontId="10" fillId="0" borderId="16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4" fontId="11" fillId="0" borderId="11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 wrapText="1"/>
    </xf>
    <xf numFmtId="0" fontId="10" fillId="0" borderId="16" xfId="0" applyNumberFormat="1" applyFont="1" applyFill="1" applyBorder="1" applyAlignment="1">
      <alignment horizontal="center" wrapText="1"/>
    </xf>
    <xf numFmtId="3" fontId="10" fillId="0" borderId="19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/>
    </xf>
    <xf numFmtId="4" fontId="10" fillId="0" borderId="21" xfId="0" applyNumberFormat="1" applyFont="1" applyFill="1" applyBorder="1" applyAlignment="1">
      <alignment horizontal="center"/>
    </xf>
    <xf numFmtId="4" fontId="10" fillId="0" borderId="16" xfId="0" applyNumberFormat="1" applyFont="1" applyFill="1" applyBorder="1" applyAlignment="1">
      <alignment horizontal="center" wrapText="1"/>
    </xf>
    <xf numFmtId="4" fontId="10" fillId="0" borderId="21" xfId="0" applyNumberFormat="1" applyFont="1" applyFill="1" applyBorder="1" applyAlignment="1">
      <alignment horizontal="center" wrapText="1"/>
    </xf>
    <xf numFmtId="4" fontId="10" fillId="0" borderId="19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/>
    </xf>
    <xf numFmtId="0" fontId="10" fillId="0" borderId="24" xfId="0" applyNumberFormat="1" applyFont="1" applyFill="1" applyBorder="1" applyAlignment="1">
      <alignment horizontal="center"/>
    </xf>
    <xf numFmtId="0" fontId="10" fillId="0" borderId="25" xfId="0" applyNumberFormat="1" applyFont="1" applyFill="1" applyBorder="1" applyAlignment="1">
      <alignment horizontal="center"/>
    </xf>
    <xf numFmtId="0" fontId="10" fillId="0" borderId="26" xfId="0" applyNumberFormat="1" applyFont="1" applyFill="1" applyBorder="1" applyAlignment="1">
      <alignment horizontal="center"/>
    </xf>
    <xf numFmtId="0" fontId="10" fillId="0" borderId="27" xfId="0" applyNumberFormat="1" applyFont="1" applyFill="1" applyBorder="1" applyAlignment="1">
      <alignment horizontal="center"/>
    </xf>
    <xf numFmtId="0" fontId="10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"/>
  <sheetViews>
    <sheetView tabSelected="1" zoomScalePageLayoutView="0" workbookViewId="0" topLeftCell="A21">
      <selection activeCell="O23" sqref="O23:O25"/>
    </sheetView>
  </sheetViews>
  <sheetFormatPr defaultColWidth="7.7109375" defaultRowHeight="12.75"/>
  <cols>
    <col min="1" max="1" width="2.7109375" style="1" customWidth="1"/>
    <col min="2" max="2" width="21.28125" style="1" customWidth="1"/>
    <col min="3" max="3" width="8.7109375" style="1" customWidth="1"/>
    <col min="4" max="4" width="8.421875" style="2" customWidth="1"/>
    <col min="5" max="5" width="10.8515625" style="1" customWidth="1"/>
    <col min="6" max="6" width="8.57421875" style="1" customWidth="1"/>
    <col min="7" max="7" width="10.421875" style="1" customWidth="1"/>
    <col min="8" max="8" width="10.140625" style="1" customWidth="1"/>
    <col min="9" max="9" width="8.7109375" style="1" customWidth="1"/>
    <col min="10" max="10" width="4.140625" style="1" customWidth="1"/>
    <col min="11" max="11" width="3.140625" style="1" customWidth="1"/>
    <col min="12" max="12" width="9.00390625" style="1" customWidth="1"/>
    <col min="13" max="13" width="9.8515625" style="1" customWidth="1"/>
    <col min="14" max="14" width="6.7109375" style="1" customWidth="1"/>
    <col min="15" max="15" width="6.421875" style="1" customWidth="1"/>
    <col min="16" max="16" width="6.28125" style="1" customWidth="1"/>
    <col min="17" max="17" width="10.140625" style="1" customWidth="1"/>
    <col min="18" max="16384" width="7.7109375" style="1" customWidth="1"/>
  </cols>
  <sheetData>
    <row r="1" spans="1:48" s="4" customFormat="1" ht="12.75">
      <c r="A1" s="8"/>
      <c r="B1" s="11" t="s">
        <v>50</v>
      </c>
      <c r="C1" s="8"/>
      <c r="D1" s="10"/>
      <c r="E1" s="8"/>
      <c r="F1" s="8"/>
      <c r="G1" s="8"/>
      <c r="H1" s="9"/>
      <c r="I1" s="8"/>
      <c r="J1" s="9"/>
      <c r="K1" s="8"/>
      <c r="L1" s="9"/>
      <c r="M1" s="8" t="s">
        <v>28</v>
      </c>
      <c r="N1" s="8"/>
      <c r="O1" s="8"/>
      <c r="P1" s="8"/>
      <c r="Q1" s="8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s="4" customFormat="1" ht="12.7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</row>
    <row r="3" spans="1:48" s="4" customFormat="1" ht="12.75">
      <c r="A3" s="52" t="s">
        <v>30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</row>
    <row r="4" spans="1:17" s="4" customFormat="1" ht="12.75" customHeight="1">
      <c r="A4" s="51" t="s">
        <v>1</v>
      </c>
      <c r="B4" s="51" t="s">
        <v>2</v>
      </c>
      <c r="C4" s="51" t="s">
        <v>31</v>
      </c>
      <c r="D4" s="51" t="s">
        <v>32</v>
      </c>
      <c r="E4" s="51" t="s">
        <v>33</v>
      </c>
      <c r="F4" s="51" t="s">
        <v>3</v>
      </c>
      <c r="G4" s="51"/>
      <c r="H4" s="51" t="s">
        <v>4</v>
      </c>
      <c r="I4" s="51"/>
      <c r="J4" s="51"/>
      <c r="K4" s="51"/>
      <c r="L4" s="51"/>
      <c r="M4" s="51"/>
      <c r="N4" s="51"/>
      <c r="O4" s="51"/>
      <c r="P4" s="51"/>
      <c r="Q4" s="51"/>
    </row>
    <row r="5" spans="1:17" s="4" customFormat="1" ht="12.75" customHeight="1">
      <c r="A5" s="51"/>
      <c r="B5" s="51"/>
      <c r="C5" s="51"/>
      <c r="D5" s="51"/>
      <c r="E5" s="51"/>
      <c r="F5" s="51" t="s">
        <v>5</v>
      </c>
      <c r="G5" s="51" t="s">
        <v>6</v>
      </c>
      <c r="H5" s="51" t="s">
        <v>27</v>
      </c>
      <c r="I5" s="51"/>
      <c r="J5" s="51"/>
      <c r="K5" s="51"/>
      <c r="L5" s="51"/>
      <c r="M5" s="51"/>
      <c r="N5" s="51"/>
      <c r="O5" s="51"/>
      <c r="P5" s="51"/>
      <c r="Q5" s="51"/>
    </row>
    <row r="6" spans="1:17" s="4" customFormat="1" ht="12.75" customHeight="1">
      <c r="A6" s="51"/>
      <c r="B6" s="51"/>
      <c r="C6" s="51"/>
      <c r="D6" s="51"/>
      <c r="E6" s="51"/>
      <c r="F6" s="51"/>
      <c r="G6" s="51"/>
      <c r="H6" s="51" t="s">
        <v>7</v>
      </c>
      <c r="I6" s="51" t="s">
        <v>8</v>
      </c>
      <c r="J6" s="51"/>
      <c r="K6" s="51"/>
      <c r="L6" s="51"/>
      <c r="M6" s="51"/>
      <c r="N6" s="51"/>
      <c r="O6" s="51"/>
      <c r="P6" s="51"/>
      <c r="Q6" s="51"/>
    </row>
    <row r="7" spans="1:17" s="4" customFormat="1" ht="17.25" customHeight="1">
      <c r="A7" s="51"/>
      <c r="B7" s="51"/>
      <c r="C7" s="51"/>
      <c r="D7" s="51"/>
      <c r="E7" s="51"/>
      <c r="F7" s="51"/>
      <c r="G7" s="51"/>
      <c r="H7" s="51"/>
      <c r="I7" s="51" t="s">
        <v>9</v>
      </c>
      <c r="J7" s="51"/>
      <c r="K7" s="51"/>
      <c r="L7" s="51"/>
      <c r="M7" s="51" t="s">
        <v>10</v>
      </c>
      <c r="N7" s="51"/>
      <c r="O7" s="51"/>
      <c r="P7" s="51"/>
      <c r="Q7" s="51"/>
    </row>
    <row r="8" spans="1:17" s="4" customFormat="1" ht="12.75" customHeight="1">
      <c r="A8" s="51"/>
      <c r="B8" s="51"/>
      <c r="C8" s="51"/>
      <c r="D8" s="51"/>
      <c r="E8" s="51"/>
      <c r="F8" s="51"/>
      <c r="G8" s="51"/>
      <c r="H8" s="51"/>
      <c r="I8" s="51" t="s">
        <v>11</v>
      </c>
      <c r="J8" s="51" t="s">
        <v>12</v>
      </c>
      <c r="K8" s="51"/>
      <c r="L8" s="51"/>
      <c r="M8" s="51" t="s">
        <v>11</v>
      </c>
      <c r="N8" s="51" t="s">
        <v>12</v>
      </c>
      <c r="O8" s="51"/>
      <c r="P8" s="51"/>
      <c r="Q8" s="51"/>
    </row>
    <row r="9" spans="1:17" s="4" customFormat="1" ht="72" customHeight="1">
      <c r="A9" s="51"/>
      <c r="B9" s="51"/>
      <c r="C9" s="51"/>
      <c r="D9" s="51"/>
      <c r="E9" s="51"/>
      <c r="F9" s="51"/>
      <c r="G9" s="51"/>
      <c r="H9" s="51"/>
      <c r="I9" s="51"/>
      <c r="J9" s="13" t="s">
        <v>13</v>
      </c>
      <c r="K9" s="13" t="s">
        <v>14</v>
      </c>
      <c r="L9" s="13" t="s">
        <v>15</v>
      </c>
      <c r="M9" s="51"/>
      <c r="N9" s="12" t="s">
        <v>34</v>
      </c>
      <c r="O9" s="12" t="s">
        <v>13</v>
      </c>
      <c r="P9" s="12" t="s">
        <v>14</v>
      </c>
      <c r="Q9" s="13" t="s">
        <v>16</v>
      </c>
    </row>
    <row r="10" spans="1:17" s="5" customFormat="1" ht="12.75">
      <c r="A10" s="6"/>
      <c r="B10" s="6"/>
      <c r="C10" s="6"/>
      <c r="D10" s="14"/>
      <c r="E10" s="6" t="s">
        <v>17</v>
      </c>
      <c r="F10" s="6"/>
      <c r="G10" s="14"/>
      <c r="H10" s="14" t="s">
        <v>18</v>
      </c>
      <c r="I10" s="6" t="s">
        <v>19</v>
      </c>
      <c r="J10" s="6"/>
      <c r="K10" s="6"/>
      <c r="L10" s="6"/>
      <c r="M10" s="6" t="s">
        <v>20</v>
      </c>
      <c r="N10" s="6"/>
      <c r="O10" s="6"/>
      <c r="P10" s="6"/>
      <c r="Q10" s="6"/>
    </row>
    <row r="11" spans="1:50" s="7" customFormat="1" ht="12.75">
      <c r="A11" s="15">
        <v>1</v>
      </c>
      <c r="B11" s="15">
        <v>2</v>
      </c>
      <c r="C11" s="16">
        <v>3</v>
      </c>
      <c r="D11" s="15">
        <v>4</v>
      </c>
      <c r="E11" s="16">
        <v>5</v>
      </c>
      <c r="F11" s="16">
        <v>6</v>
      </c>
      <c r="G11" s="15">
        <v>7</v>
      </c>
      <c r="H11" s="15">
        <v>8</v>
      </c>
      <c r="I11" s="15">
        <v>9</v>
      </c>
      <c r="J11" s="16">
        <v>10</v>
      </c>
      <c r="K11" s="16">
        <v>11</v>
      </c>
      <c r="L11" s="15">
        <v>12</v>
      </c>
      <c r="M11" s="15">
        <v>13</v>
      </c>
      <c r="N11" s="15">
        <v>14</v>
      </c>
      <c r="O11" s="16">
        <v>15</v>
      </c>
      <c r="P11" s="16">
        <v>16</v>
      </c>
      <c r="Q11" s="15">
        <v>17</v>
      </c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</row>
    <row r="12" spans="1:50" s="7" customFormat="1" ht="77.25" customHeight="1">
      <c r="A12" s="42" t="s">
        <v>21</v>
      </c>
      <c r="B12" s="19" t="s">
        <v>29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</row>
    <row r="13" spans="1:50" s="7" customFormat="1" ht="56.25">
      <c r="A13" s="42"/>
      <c r="B13" s="20" t="s">
        <v>43</v>
      </c>
      <c r="C13" s="21" t="s">
        <v>36</v>
      </c>
      <c r="D13" s="22" t="s">
        <v>35</v>
      </c>
      <c r="E13" s="23">
        <v>520350</v>
      </c>
      <c r="F13" s="23">
        <v>78200</v>
      </c>
      <c r="G13" s="23">
        <v>442150</v>
      </c>
      <c r="H13" s="23">
        <v>520350</v>
      </c>
      <c r="I13" s="23">
        <v>78200</v>
      </c>
      <c r="J13" s="23"/>
      <c r="K13" s="23"/>
      <c r="L13" s="23">
        <v>78200</v>
      </c>
      <c r="M13" s="23">
        <v>442150</v>
      </c>
      <c r="N13" s="24"/>
      <c r="O13" s="24"/>
      <c r="P13" s="24"/>
      <c r="Q13" s="23">
        <v>442150</v>
      </c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</row>
    <row r="14" spans="1:50" s="7" customFormat="1" ht="12.75">
      <c r="A14" s="42"/>
      <c r="B14" s="25" t="s">
        <v>22</v>
      </c>
      <c r="C14" s="55"/>
      <c r="D14" s="57"/>
      <c r="E14" s="23">
        <v>520350</v>
      </c>
      <c r="F14" s="23">
        <v>78200</v>
      </c>
      <c r="G14" s="23">
        <v>442150</v>
      </c>
      <c r="H14" s="59"/>
      <c r="I14" s="50"/>
      <c r="J14" s="50"/>
      <c r="K14" s="50"/>
      <c r="L14" s="50"/>
      <c r="M14" s="50"/>
      <c r="N14" s="50"/>
      <c r="O14" s="50"/>
      <c r="P14" s="50"/>
      <c r="Q14" s="50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</row>
    <row r="15" spans="1:50" s="7" customFormat="1" ht="12.75">
      <c r="A15" s="42"/>
      <c r="B15" s="25" t="s">
        <v>24</v>
      </c>
      <c r="C15" s="56"/>
      <c r="D15" s="58"/>
      <c r="E15" s="23">
        <v>520350</v>
      </c>
      <c r="F15" s="26">
        <v>78200</v>
      </c>
      <c r="G15" s="23">
        <v>442150</v>
      </c>
      <c r="H15" s="59"/>
      <c r="I15" s="50"/>
      <c r="J15" s="50"/>
      <c r="K15" s="50"/>
      <c r="L15" s="50"/>
      <c r="M15" s="50"/>
      <c r="N15" s="50"/>
      <c r="O15" s="50"/>
      <c r="P15" s="50"/>
      <c r="Q15" s="50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</row>
    <row r="16" spans="1:17" s="4" customFormat="1" ht="35.25" customHeight="1">
      <c r="A16" s="54" t="s">
        <v>37</v>
      </c>
      <c r="B16" s="19" t="s">
        <v>25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1:17" s="4" customFormat="1" ht="22.5" customHeight="1">
      <c r="A17" s="54"/>
      <c r="B17" s="20" t="s">
        <v>44</v>
      </c>
      <c r="C17" s="27"/>
      <c r="D17" s="28" t="s">
        <v>26</v>
      </c>
      <c r="E17" s="23">
        <v>121505.99</v>
      </c>
      <c r="F17" s="23">
        <v>18225.9</v>
      </c>
      <c r="G17" s="23">
        <v>103280.09</v>
      </c>
      <c r="H17" s="24">
        <f>E20</f>
        <v>39899.02</v>
      </c>
      <c r="I17" s="29">
        <v>5913.35</v>
      </c>
      <c r="J17" s="30"/>
      <c r="K17" s="30"/>
      <c r="L17" s="29">
        <f>I17</f>
        <v>5913.35</v>
      </c>
      <c r="M17" s="24">
        <f>G20</f>
        <v>33985.67</v>
      </c>
      <c r="N17" s="30"/>
      <c r="O17" s="30"/>
      <c r="P17" s="30"/>
      <c r="Q17" s="24">
        <f>M17</f>
        <v>33985.67</v>
      </c>
    </row>
    <row r="18" spans="1:17" s="4" customFormat="1" ht="12" customHeight="1">
      <c r="A18" s="54"/>
      <c r="B18" s="25" t="s">
        <v>22</v>
      </c>
      <c r="C18" s="44"/>
      <c r="D18" s="46"/>
      <c r="E18" s="23">
        <v>121505.99</v>
      </c>
      <c r="F18" s="23">
        <v>18225.9</v>
      </c>
      <c r="G18" s="23">
        <v>103280.09</v>
      </c>
      <c r="H18" s="48"/>
      <c r="I18" s="39"/>
      <c r="J18" s="39"/>
      <c r="K18" s="39"/>
      <c r="L18" s="39"/>
      <c r="M18" s="39"/>
      <c r="N18" s="39"/>
      <c r="O18" s="39"/>
      <c r="P18" s="39"/>
      <c r="Q18" s="39"/>
    </row>
    <row r="19" spans="1:17" s="4" customFormat="1" ht="12" customHeight="1">
      <c r="A19" s="54"/>
      <c r="B19" s="25" t="s">
        <v>23</v>
      </c>
      <c r="C19" s="44"/>
      <c r="D19" s="46"/>
      <c r="E19" s="23">
        <f>F19+G19</f>
        <v>81606.97</v>
      </c>
      <c r="F19" s="26">
        <v>12312.55</v>
      </c>
      <c r="G19" s="23">
        <f>69771.13-476.71</f>
        <v>69294.42</v>
      </c>
      <c r="H19" s="48"/>
      <c r="I19" s="39"/>
      <c r="J19" s="39"/>
      <c r="K19" s="39"/>
      <c r="L19" s="39"/>
      <c r="M19" s="39"/>
      <c r="N19" s="39"/>
      <c r="O19" s="39"/>
      <c r="P19" s="39"/>
      <c r="Q19" s="39"/>
    </row>
    <row r="20" spans="1:17" s="4" customFormat="1" ht="24" customHeight="1">
      <c r="A20" s="54"/>
      <c r="B20" s="25" t="s">
        <v>24</v>
      </c>
      <c r="C20" s="44"/>
      <c r="D20" s="46"/>
      <c r="E20" s="23">
        <f>F20+G20</f>
        <v>39899.02</v>
      </c>
      <c r="F20" s="26">
        <v>5913.35</v>
      </c>
      <c r="G20" s="23">
        <f>33508.96+476.71</f>
        <v>33985.67</v>
      </c>
      <c r="H20" s="48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43.5" customHeight="1">
      <c r="A21" s="54" t="s">
        <v>39</v>
      </c>
      <c r="B21" s="19" t="s">
        <v>25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ht="44.25" customHeight="1">
      <c r="A22" s="54"/>
      <c r="B22" s="20" t="s">
        <v>45</v>
      </c>
      <c r="C22" s="27"/>
      <c r="D22" s="28" t="s">
        <v>26</v>
      </c>
      <c r="E22" s="23">
        <v>122101.17</v>
      </c>
      <c r="F22" s="23">
        <v>18315.18</v>
      </c>
      <c r="G22" s="23">
        <v>103785.99</v>
      </c>
      <c r="H22" s="24">
        <v>76954.28</v>
      </c>
      <c r="I22" s="29">
        <v>11543.14</v>
      </c>
      <c r="J22" s="30"/>
      <c r="K22" s="30"/>
      <c r="L22" s="29">
        <v>11543.14</v>
      </c>
      <c r="M22" s="24">
        <v>65411.14</v>
      </c>
      <c r="N22" s="30"/>
      <c r="O22" s="30"/>
      <c r="P22" s="30"/>
      <c r="Q22" s="24">
        <v>65411.14</v>
      </c>
    </row>
    <row r="23" spans="1:17" ht="12.75">
      <c r="A23" s="54"/>
      <c r="B23" s="25" t="s">
        <v>22</v>
      </c>
      <c r="C23" s="44"/>
      <c r="D23" s="46"/>
      <c r="E23" s="23">
        <v>122101.17</v>
      </c>
      <c r="F23" s="23">
        <v>18315.18</v>
      </c>
      <c r="G23" s="23">
        <v>103785.99</v>
      </c>
      <c r="H23" s="48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14.25" customHeight="1">
      <c r="A24" s="54"/>
      <c r="B24" s="25" t="s">
        <v>24</v>
      </c>
      <c r="C24" s="44"/>
      <c r="D24" s="46"/>
      <c r="E24" s="23">
        <v>76954.28</v>
      </c>
      <c r="F24" s="26">
        <v>11543.14</v>
      </c>
      <c r="G24" s="23">
        <v>65411.14</v>
      </c>
      <c r="H24" s="48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13.5" customHeight="1">
      <c r="A25" s="54"/>
      <c r="B25" s="25" t="s">
        <v>41</v>
      </c>
      <c r="C25" s="44"/>
      <c r="D25" s="46"/>
      <c r="E25" s="23">
        <v>45146.89</v>
      </c>
      <c r="F25" s="26">
        <v>6772.04</v>
      </c>
      <c r="G25" s="23">
        <v>38374.85</v>
      </c>
      <c r="H25" s="48"/>
      <c r="I25" s="39"/>
      <c r="J25" s="39"/>
      <c r="K25" s="39"/>
      <c r="L25" s="39"/>
      <c r="M25" s="39"/>
      <c r="N25" s="39"/>
      <c r="O25" s="39"/>
      <c r="P25" s="39"/>
      <c r="Q25" s="39"/>
    </row>
    <row r="26" spans="1:17" ht="33.75">
      <c r="A26" s="41" t="s">
        <v>42</v>
      </c>
      <c r="B26" s="19" t="s">
        <v>25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ht="22.5">
      <c r="A27" s="41"/>
      <c r="B27" s="20" t="s">
        <v>46</v>
      </c>
      <c r="C27" s="27"/>
      <c r="D27" s="28" t="s">
        <v>38</v>
      </c>
      <c r="E27" s="23">
        <v>122782.13</v>
      </c>
      <c r="F27" s="23">
        <v>18417.32</v>
      </c>
      <c r="G27" s="23">
        <v>104364.81</v>
      </c>
      <c r="H27" s="24">
        <v>122782.13</v>
      </c>
      <c r="I27" s="29">
        <v>18417.32</v>
      </c>
      <c r="J27" s="30"/>
      <c r="K27" s="30"/>
      <c r="L27" s="29">
        <f>I27</f>
        <v>18417.32</v>
      </c>
      <c r="M27" s="24">
        <f>G27</f>
        <v>104364.81</v>
      </c>
      <c r="N27" s="30"/>
      <c r="O27" s="30"/>
      <c r="P27" s="30"/>
      <c r="Q27" s="24">
        <f>M27</f>
        <v>104364.81</v>
      </c>
    </row>
    <row r="28" spans="1:17" ht="12.75">
      <c r="A28" s="41"/>
      <c r="B28" s="25" t="s">
        <v>22</v>
      </c>
      <c r="C28" s="44"/>
      <c r="D28" s="46"/>
      <c r="E28" s="23">
        <f aca="true" t="shared" si="0" ref="E28:G29">E27</f>
        <v>122782.13</v>
      </c>
      <c r="F28" s="23">
        <f t="shared" si="0"/>
        <v>18417.32</v>
      </c>
      <c r="G28" s="23">
        <f t="shared" si="0"/>
        <v>104364.81</v>
      </c>
      <c r="H28" s="48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12.75">
      <c r="A29" s="41"/>
      <c r="B29" s="31" t="s">
        <v>24</v>
      </c>
      <c r="C29" s="45"/>
      <c r="D29" s="47"/>
      <c r="E29" s="32">
        <f t="shared" si="0"/>
        <v>122782.13</v>
      </c>
      <c r="F29" s="33">
        <f t="shared" si="0"/>
        <v>18417.32</v>
      </c>
      <c r="G29" s="32">
        <f t="shared" si="0"/>
        <v>104364.81</v>
      </c>
      <c r="H29" s="49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33.75">
      <c r="A30" s="61" t="s">
        <v>47</v>
      </c>
      <c r="B30" s="19" t="s">
        <v>25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ht="33.75">
      <c r="A31" s="61"/>
      <c r="B31" s="20" t="s">
        <v>48</v>
      </c>
      <c r="C31" s="27"/>
      <c r="D31" s="28" t="s">
        <v>26</v>
      </c>
      <c r="E31" s="23">
        <f>E32</f>
        <v>1983601.6199999999</v>
      </c>
      <c r="F31" s="23">
        <f>F32</f>
        <v>297540.22</v>
      </c>
      <c r="G31" s="32">
        <f>E31</f>
        <v>1983601.6199999999</v>
      </c>
      <c r="H31" s="24">
        <f>E33</f>
        <v>24298.7</v>
      </c>
      <c r="I31" s="29">
        <v>3644.8</v>
      </c>
      <c r="J31" s="30"/>
      <c r="K31" s="30"/>
      <c r="L31" s="29">
        <f>I31</f>
        <v>3644.8</v>
      </c>
      <c r="M31" s="24">
        <f>G33</f>
        <v>20653.9</v>
      </c>
      <c r="N31" s="30"/>
      <c r="O31" s="30"/>
      <c r="P31" s="30"/>
      <c r="Q31" s="24">
        <f>M31</f>
        <v>20653.9</v>
      </c>
    </row>
    <row r="32" spans="1:17" ht="12.75">
      <c r="A32" s="61"/>
      <c r="B32" s="25" t="s">
        <v>22</v>
      </c>
      <c r="C32" s="63"/>
      <c r="D32" s="64"/>
      <c r="E32" s="23">
        <f>E33+E34+E35</f>
        <v>1983601.6199999999</v>
      </c>
      <c r="F32" s="23">
        <f>F33+F34+F35</f>
        <v>297540.22</v>
      </c>
      <c r="G32" s="32">
        <f>G33+G34+G35</f>
        <v>1686061.4</v>
      </c>
      <c r="H32" s="48"/>
      <c r="I32" s="39"/>
      <c r="J32" s="39"/>
      <c r="K32" s="39"/>
      <c r="L32" s="39"/>
      <c r="M32" s="39"/>
      <c r="N32" s="39"/>
      <c r="O32" s="39"/>
      <c r="P32" s="39"/>
      <c r="Q32" s="39"/>
    </row>
    <row r="33" spans="1:17" ht="12.75">
      <c r="A33" s="61"/>
      <c r="B33" s="31" t="s">
        <v>24</v>
      </c>
      <c r="C33" s="65"/>
      <c r="D33" s="66"/>
      <c r="E33" s="32">
        <v>24298.7</v>
      </c>
      <c r="F33" s="33">
        <v>3644.8</v>
      </c>
      <c r="G33" s="32">
        <v>20653.9</v>
      </c>
      <c r="H33" s="49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2.75">
      <c r="A34" s="61"/>
      <c r="B34" s="37" t="s">
        <v>41</v>
      </c>
      <c r="C34" s="65"/>
      <c r="D34" s="66"/>
      <c r="E34" s="32">
        <v>1908105.38</v>
      </c>
      <c r="F34" s="33">
        <v>286215.8</v>
      </c>
      <c r="G34" s="32">
        <v>1621889.58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2.75">
      <c r="A35" s="62"/>
      <c r="B35" s="37" t="s">
        <v>49</v>
      </c>
      <c r="C35" s="67"/>
      <c r="D35" s="68"/>
      <c r="E35" s="32">
        <v>51197.54</v>
      </c>
      <c r="F35" s="33">
        <v>7679.62</v>
      </c>
      <c r="G35" s="32">
        <v>43517.92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17" customFormat="1" ht="11.25">
      <c r="A36" s="18"/>
      <c r="B36" s="34" t="s">
        <v>40</v>
      </c>
      <c r="C36" s="69"/>
      <c r="D36" s="70"/>
      <c r="E36" s="35">
        <f>E17+E13+E27+E22+E31</f>
        <v>2870340.91</v>
      </c>
      <c r="F36" s="35">
        <f aca="true" t="shared" si="1" ref="F36:Q36">F17+F13+F27+F22+F31</f>
        <v>430698.62</v>
      </c>
      <c r="G36" s="35">
        <f t="shared" si="1"/>
        <v>2737182.51</v>
      </c>
      <c r="H36" s="35">
        <f>H17+H13+H27+H22+H31</f>
        <v>784284.13</v>
      </c>
      <c r="I36" s="35">
        <f t="shared" si="1"/>
        <v>117718.61000000002</v>
      </c>
      <c r="J36" s="35"/>
      <c r="K36" s="35"/>
      <c r="L36" s="35">
        <f t="shared" si="1"/>
        <v>117718.61000000002</v>
      </c>
      <c r="M36" s="35">
        <f t="shared" si="1"/>
        <v>666565.52</v>
      </c>
      <c r="N36" s="35"/>
      <c r="O36" s="35"/>
      <c r="P36" s="35"/>
      <c r="Q36" s="35">
        <f t="shared" si="1"/>
        <v>666565.52</v>
      </c>
    </row>
  </sheetData>
  <sheetProtection/>
  <mergeCells count="92">
    <mergeCell ref="O32:O33"/>
    <mergeCell ref="P32:P33"/>
    <mergeCell ref="Q32:Q33"/>
    <mergeCell ref="A30:A35"/>
    <mergeCell ref="C32:D35"/>
    <mergeCell ref="C36:D36"/>
    <mergeCell ref="C30:Q30"/>
    <mergeCell ref="H32:H33"/>
    <mergeCell ref="I32:I33"/>
    <mergeCell ref="J32:J33"/>
    <mergeCell ref="K32:K33"/>
    <mergeCell ref="L32:L33"/>
    <mergeCell ref="M32:M33"/>
    <mergeCell ref="N32:N33"/>
    <mergeCell ref="Q23:Q25"/>
    <mergeCell ref="A21:A25"/>
    <mergeCell ref="C21:Q21"/>
    <mergeCell ref="C23:C25"/>
    <mergeCell ref="D23:D25"/>
    <mergeCell ref="H23:H25"/>
    <mergeCell ref="I23:I25"/>
    <mergeCell ref="J23:J25"/>
    <mergeCell ref="K23:K25"/>
    <mergeCell ref="L23:L25"/>
    <mergeCell ref="M23:M25"/>
    <mergeCell ref="N23:N25"/>
    <mergeCell ref="O23:O25"/>
    <mergeCell ref="P23:P25"/>
    <mergeCell ref="C12:Q12"/>
    <mergeCell ref="C14:C15"/>
    <mergeCell ref="D14:D15"/>
    <mergeCell ref="H14:H15"/>
    <mergeCell ref="O14:O15"/>
    <mergeCell ref="P14:P15"/>
    <mergeCell ref="N18:N20"/>
    <mergeCell ref="O18:O20"/>
    <mergeCell ref="A16:A20"/>
    <mergeCell ref="C16:Q16"/>
    <mergeCell ref="C18:C20"/>
    <mergeCell ref="D18:D20"/>
    <mergeCell ref="H18:H20"/>
    <mergeCell ref="I18:I20"/>
    <mergeCell ref="J18:J20"/>
    <mergeCell ref="K18:K20"/>
    <mergeCell ref="L18:L20"/>
    <mergeCell ref="M18:M20"/>
    <mergeCell ref="P18:P20"/>
    <mergeCell ref="Q18:Q20"/>
    <mergeCell ref="I8:I9"/>
    <mergeCell ref="J8:L8"/>
    <mergeCell ref="M8:M9"/>
    <mergeCell ref="N8:Q8"/>
    <mergeCell ref="M14:M15"/>
    <mergeCell ref="N14:N15"/>
    <mergeCell ref="A2:Q2"/>
    <mergeCell ref="AA2:AV2"/>
    <mergeCell ref="A3:Q3"/>
    <mergeCell ref="AA3:AV3"/>
    <mergeCell ref="E4:E9"/>
    <mergeCell ref="F4:G4"/>
    <mergeCell ref="H4:Q4"/>
    <mergeCell ref="F5:F9"/>
    <mergeCell ref="G5:G9"/>
    <mergeCell ref="H5:Q5"/>
    <mergeCell ref="A4:A9"/>
    <mergeCell ref="B4:B9"/>
    <mergeCell ref="C4:C9"/>
    <mergeCell ref="D4:D9"/>
    <mergeCell ref="H6:H9"/>
    <mergeCell ref="I6:Q6"/>
    <mergeCell ref="I7:L7"/>
    <mergeCell ref="M7:Q7"/>
    <mergeCell ref="I28:I29"/>
    <mergeCell ref="J28:J29"/>
    <mergeCell ref="K28:K29"/>
    <mergeCell ref="L28:L29"/>
    <mergeCell ref="M28:M29"/>
    <mergeCell ref="Q14:Q15"/>
    <mergeCell ref="I14:I15"/>
    <mergeCell ref="J14:J15"/>
    <mergeCell ref="K14:K15"/>
    <mergeCell ref="L14:L15"/>
    <mergeCell ref="N28:N29"/>
    <mergeCell ref="O28:O29"/>
    <mergeCell ref="P28:P29"/>
    <mergeCell ref="Q28:Q29"/>
    <mergeCell ref="A26:A29"/>
    <mergeCell ref="A12:A15"/>
    <mergeCell ref="C26:Q26"/>
    <mergeCell ref="C28:C29"/>
    <mergeCell ref="D28:D29"/>
    <mergeCell ref="H28:H29"/>
  </mergeCells>
  <printOptions/>
  <pageMargins left="0.2362204724409449" right="0.2362204724409449" top="0" bottom="0.7480314960629921" header="0.31496062992125984" footer="0.31496062992125984"/>
  <pageSetup firstPageNumber="1" useFirstPageNumber="1"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2009-10-02T09:03:19Z</cp:lastPrinted>
  <dcterms:created xsi:type="dcterms:W3CDTF">2005-07-07T12:36:29Z</dcterms:created>
  <dcterms:modified xsi:type="dcterms:W3CDTF">2009-10-16T11:03:39Z</dcterms:modified>
  <cp:category/>
  <cp:version/>
  <cp:contentType/>
  <cp:contentStatus/>
  <cp:revision>5</cp:revision>
</cp:coreProperties>
</file>