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<sst xmlns="http://schemas.openxmlformats.org/spreadsheetml/2006/main" count="74" uniqueCount="59">
  <si>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Załącznik nr 3a do uchwały Nr V/2/07 z dnia 26.01.2007r. RM Skierniewice</t>
  </si>
  <si>
    <t>Załącznik Nr 2</t>
  </si>
  <si>
    <t>Wydatki na programy i projekty realizowane</t>
  </si>
  <si>
    <t>ze środków pochodzących z funduszy strukturalnych i Funduszu Spójności ( art. 5 ust. 3 pkt 2 ustawy o finansach publicznych)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</si>
  <si>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</si>
  <si>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</si>
  <si>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</si>
  <si>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</si>
  <si>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</si>
  <si>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</si>
  <si>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</si>
  <si>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</si>
  <si>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</si>
  <si>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2007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</si>
  <si>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</si>
  <si>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</si>
  <si>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</si>
  <si>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</si>
  <si>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</si>
  <si>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</si>
  <si>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</si>
  <si>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</si>
  <si>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</si>
  <si>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środki wymienione w art..5 ust.1 pkt.2 i 3 U.F.P.</t>
  </si>
  <si>
    <t xml:space="preserve">pozostałe </t>
  </si>
  <si>
    <t>(6+7)</t>
  </si>
  <si>
    <t>(9+13)</t>
  </si>
  <si>
    <t>(10+11+12)</t>
  </si>
  <si>
    <t>(14+15+16+17)</t>
  </si>
  <si>
    <t>I.</t>
  </si>
  <si>
    <t>Wydatki inwestycyjne razem</t>
  </si>
  <si>
    <t>X</t>
  </si>
  <si>
    <t>1.1</t>
  </si>
  <si>
    <t>Program: Zintegrowany Program Operacyjny Rozwoju Regionalnego</t>
  </si>
  <si>
    <r>
      <t xml:space="preserve">Priorytet: </t>
    </r>
    <r>
      <rPr>
        <sz val="8.85"/>
        <color indexed="8"/>
        <rFont val="Times New Roman"/>
        <family val="1"/>
      </rPr>
      <t>I – Rozbudowa i modernizacja infrastruktury służącej wzmacnianiu konkurencyjności regionów</t>
    </r>
  </si>
  <si>
    <t>Działanie: 1.1. - Modernizacja i rozbudowa regionalnego układu drogowego</t>
  </si>
  <si>
    <r>
      <t xml:space="preserve">nazwa projektu: </t>
    </r>
    <r>
      <rPr>
        <b/>
        <sz val="8.85"/>
        <color indexed="8"/>
        <rFont val="Arial"/>
        <family val="2"/>
      </rPr>
      <t>Przebudowa ulicy Widok w ciągu drogi wojewódzkiej nr 705 w Skierniewicach</t>
    </r>
  </si>
  <si>
    <t>600. 60015</t>
  </si>
  <si>
    <t>z tego                      2004</t>
  </si>
  <si>
    <t>1.2</t>
  </si>
  <si>
    <t>Program: Reionalny Program Operacyjny Województwa Łódzkiego na lata 2007/2013</t>
  </si>
  <si>
    <t>Oś priorytetowa I : Infrastruktura transportowa</t>
  </si>
  <si>
    <t>Działanie: 1.1. - Modernizacja i rozbudowa regionalnego układu transportowego</t>
  </si>
  <si>
    <r>
      <t>nazwa projektu</t>
    </r>
    <r>
      <rPr>
        <b/>
        <sz val="9"/>
        <color indexed="8"/>
        <rFont val="Times New Roman"/>
        <family val="1"/>
      </rPr>
      <t>: Rozbudowa ul. M. Skłodowskiej - Curie w ciągu drogi wojewódzkiej nr 705 w Skierniewicach (odc. od ul. Wyspiańskiego do ul. A. Krajowej)</t>
    </r>
  </si>
  <si>
    <t>1.3</t>
  </si>
  <si>
    <t>Program: Regionalny Program Operacyjny Województwa Łódzkiego na lata 2007/2013</t>
  </si>
  <si>
    <t>Priorytet VI: Odnowa obszarów miejskich</t>
  </si>
  <si>
    <t>Działanie: VI.1 -  Rewitalizacja obszarów problemowych</t>
  </si>
  <si>
    <r>
      <t>nazwa projektu:</t>
    </r>
    <r>
      <rPr>
        <b/>
        <sz val="9"/>
        <color indexed="8"/>
        <rFont val="Times New Roman"/>
        <family val="1"/>
      </rPr>
      <t xml:space="preserve"> Ożywienie społeczno-gospodarcze w północno-wschodniej części województwa łódzkiego poprzez rewitalizację terenów powojskowych w Skierniewicach.</t>
    </r>
  </si>
  <si>
    <t>700. 70005</t>
  </si>
  <si>
    <t xml:space="preserve">z tego                      </t>
  </si>
  <si>
    <t>............</t>
  </si>
  <si>
    <t>1.4</t>
  </si>
  <si>
    <r>
      <t>nazwa projektu</t>
    </r>
    <r>
      <rPr>
        <b/>
        <sz val="9"/>
        <color indexed="8"/>
        <rFont val="Times New Roman"/>
        <family val="1"/>
      </rPr>
      <t>: I etap obwodnicy zachodniej</t>
    </r>
  </si>
  <si>
    <t>z tego                      2007</t>
  </si>
  <si>
    <t>,</t>
  </si>
  <si>
    <t>1.5</t>
  </si>
  <si>
    <r>
      <t>nazwa projektu:</t>
    </r>
    <r>
      <rPr>
        <b/>
        <sz val="8.85"/>
        <color indexed="8"/>
        <rFont val="Arial"/>
        <family val="2"/>
      </rPr>
      <t xml:space="preserve">                      </t>
    </r>
    <r>
      <rPr>
        <b/>
        <sz val="8.85"/>
        <color indexed="8"/>
        <rFont val="Times New Roman"/>
        <family val="1"/>
      </rPr>
      <t>Obwodnica wschodnia</t>
    </r>
  </si>
  <si>
    <t>600. 60016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</si>
</sst>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</numFmts>
  <fonts count="41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.85"/>
      <color indexed="8"/>
      <name val="Times New Roman"/>
      <family val="1"/>
    </font>
    <font>
      <b/>
      <sz val="8.85"/>
      <color indexed="8"/>
      <name val="Arial"/>
      <family val="2"/>
    </font>
    <font>
      <b/>
      <sz val="8.8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 wrapText="1"/>
    </xf>
    <xf numFmtId="0" fontId="2" fillId="0" borderId="13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8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horizontal="right" wrapText="1"/>
    </xf>
    <xf numFmtId="0" fontId="2" fillId="0" borderId="20" xfId="0" applyNumberFormat="1" applyFont="1" applyFill="1" applyBorder="1" applyAlignment="1">
      <alignment horizontal="right" wrapText="1"/>
    </xf>
    <xf numFmtId="0" fontId="2" fillId="0" borderId="21" xfId="0" applyNumberFormat="1" applyFont="1" applyFill="1" applyBorder="1" applyAlignment="1">
      <alignment horizontal="right" wrapText="1"/>
    </xf>
    <xf numFmtId="0" fontId="2" fillId="0" borderId="13" xfId="0" applyNumberFormat="1" applyFont="1" applyFill="1" applyBorder="1" applyAlignment="1">
      <alignment horizontal="right" wrapText="1"/>
    </xf>
    <xf numFmtId="0" fontId="2" fillId="0" borderId="19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wrapText="1"/>
    </xf>
    <xf numFmtId="0" fontId="2" fillId="0" borderId="18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textRotation="180" wrapText="1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76">
      <selection activeCell="A1" sqref="A1:Q59"/>
    </sheetView>
  </sheetViews>
  <sheetFormatPr defaultColWidth="9.140625" defaultRowHeight="12.75"/>
  <sheetData>
    <row r="1" spans="1:17" ht="12.75">
      <c r="A1" s="1"/>
      <c r="B1" s="2"/>
      <c r="C1" s="3" t="s">
        <v>0</v>
      </c>
      <c r="D1" s="4"/>
      <c r="E1" s="1"/>
      <c r="F1" s="1"/>
      <c r="G1" s="1"/>
      <c r="H1" s="2"/>
      <c r="I1" s="1"/>
      <c r="J1" s="2"/>
      <c r="K1" s="1"/>
      <c r="L1" s="2"/>
      <c r="M1" s="3"/>
      <c r="N1" s="1" t="s">
        <v>1</v>
      </c>
      <c r="O1" s="1"/>
      <c r="P1" s="1"/>
      <c r="Q1" s="63"/>
    </row>
    <row r="2" spans="1:17" ht="12.75">
      <c r="A2" s="1"/>
      <c r="B2" s="3"/>
      <c r="C2" s="1"/>
      <c r="D2" s="4"/>
      <c r="E2" s="1"/>
      <c r="F2" s="1"/>
      <c r="G2" s="1"/>
      <c r="H2" s="1"/>
      <c r="I2" s="1"/>
      <c r="J2" s="1"/>
      <c r="K2" s="1"/>
      <c r="L2" s="2"/>
      <c r="M2" s="3"/>
      <c r="N2" s="1"/>
      <c r="O2" s="1"/>
      <c r="P2" s="1"/>
      <c r="Q2" s="63"/>
    </row>
    <row r="3" spans="1:17" ht="12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3"/>
    </row>
    <row r="4" spans="1:17" ht="12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</row>
    <row r="5" spans="1:17" ht="12.75">
      <c r="A5" s="2"/>
      <c r="B5" s="2"/>
      <c r="C5" s="2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3"/>
    </row>
    <row r="6" spans="1:17" ht="12.75">
      <c r="A6" s="60" t="s">
        <v>4</v>
      </c>
      <c r="B6" s="60" t="s">
        <v>5</v>
      </c>
      <c r="C6" s="60" t="s">
        <v>6</v>
      </c>
      <c r="D6" s="60" t="s">
        <v>7</v>
      </c>
      <c r="E6" s="60" t="s">
        <v>8</v>
      </c>
      <c r="F6" s="60" t="s">
        <v>9</v>
      </c>
      <c r="G6" s="60"/>
      <c r="H6" s="60" t="s">
        <v>10</v>
      </c>
      <c r="I6" s="60"/>
      <c r="J6" s="60"/>
      <c r="K6" s="60"/>
      <c r="L6" s="60"/>
      <c r="M6" s="60"/>
      <c r="N6" s="60"/>
      <c r="O6" s="60"/>
      <c r="P6" s="60"/>
      <c r="Q6" s="60"/>
    </row>
    <row r="7" spans="1:17" ht="12.75">
      <c r="A7" s="60"/>
      <c r="B7" s="60"/>
      <c r="C7" s="60"/>
      <c r="D7" s="60"/>
      <c r="E7" s="60"/>
      <c r="F7" s="60" t="s">
        <v>11</v>
      </c>
      <c r="G7" s="60" t="s">
        <v>12</v>
      </c>
      <c r="H7" s="60" t="s">
        <v>13</v>
      </c>
      <c r="I7" s="60"/>
      <c r="J7" s="60"/>
      <c r="K7" s="60"/>
      <c r="L7" s="60"/>
      <c r="M7" s="60"/>
      <c r="N7" s="60"/>
      <c r="O7" s="60"/>
      <c r="P7" s="60"/>
      <c r="Q7" s="60"/>
    </row>
    <row r="8" spans="1:17" ht="12.75">
      <c r="A8" s="60"/>
      <c r="B8" s="60"/>
      <c r="C8" s="60"/>
      <c r="D8" s="60"/>
      <c r="E8" s="60"/>
      <c r="F8" s="60"/>
      <c r="G8" s="60"/>
      <c r="H8" s="60" t="s">
        <v>14</v>
      </c>
      <c r="I8" s="60" t="s">
        <v>15</v>
      </c>
      <c r="J8" s="60"/>
      <c r="K8" s="60"/>
      <c r="L8" s="60"/>
      <c r="M8" s="60"/>
      <c r="N8" s="60"/>
      <c r="O8" s="60"/>
      <c r="P8" s="60"/>
      <c r="Q8" s="60"/>
    </row>
    <row r="9" spans="1:17" ht="12.75">
      <c r="A9" s="60"/>
      <c r="B9" s="60"/>
      <c r="C9" s="60"/>
      <c r="D9" s="60"/>
      <c r="E9" s="60"/>
      <c r="F9" s="60"/>
      <c r="G9" s="60"/>
      <c r="H9" s="60"/>
      <c r="I9" s="60" t="s">
        <v>16</v>
      </c>
      <c r="J9" s="60"/>
      <c r="K9" s="60"/>
      <c r="L9" s="60"/>
      <c r="M9" s="60" t="s">
        <v>17</v>
      </c>
      <c r="N9" s="60"/>
      <c r="O9" s="60"/>
      <c r="P9" s="60"/>
      <c r="Q9" s="60"/>
    </row>
    <row r="10" spans="1:17" ht="12.75">
      <c r="A10" s="60"/>
      <c r="B10" s="60"/>
      <c r="C10" s="60"/>
      <c r="D10" s="60"/>
      <c r="E10" s="60"/>
      <c r="F10" s="60"/>
      <c r="G10" s="60"/>
      <c r="H10" s="60"/>
      <c r="I10" s="60" t="s">
        <v>18</v>
      </c>
      <c r="J10" s="60" t="s">
        <v>19</v>
      </c>
      <c r="K10" s="60"/>
      <c r="L10" s="60"/>
      <c r="M10" s="60" t="s">
        <v>18</v>
      </c>
      <c r="N10" s="60" t="s">
        <v>19</v>
      </c>
      <c r="O10" s="60"/>
      <c r="P10" s="60"/>
      <c r="Q10" s="60"/>
    </row>
    <row r="11" spans="1:17" ht="60">
      <c r="A11" s="60"/>
      <c r="B11" s="60"/>
      <c r="C11" s="60"/>
      <c r="D11" s="60"/>
      <c r="E11" s="60"/>
      <c r="F11" s="60"/>
      <c r="G11" s="60"/>
      <c r="H11" s="60"/>
      <c r="I11" s="60"/>
      <c r="J11" s="6" t="s">
        <v>20</v>
      </c>
      <c r="K11" s="7" t="s">
        <v>21</v>
      </c>
      <c r="L11" s="7" t="s">
        <v>22</v>
      </c>
      <c r="M11" s="60"/>
      <c r="N11" s="6" t="s">
        <v>23</v>
      </c>
      <c r="O11" s="6" t="s">
        <v>20</v>
      </c>
      <c r="P11" s="8" t="s">
        <v>21</v>
      </c>
      <c r="Q11" s="7" t="s">
        <v>24</v>
      </c>
    </row>
    <row r="12" spans="1:17" ht="12.75">
      <c r="A12" s="9"/>
      <c r="B12" s="9"/>
      <c r="C12" s="9"/>
      <c r="D12" s="10"/>
      <c r="E12" s="9" t="s">
        <v>25</v>
      </c>
      <c r="F12" s="9"/>
      <c r="G12" s="10"/>
      <c r="H12" s="10" t="s">
        <v>26</v>
      </c>
      <c r="I12" s="9" t="s">
        <v>27</v>
      </c>
      <c r="J12" s="9"/>
      <c r="K12" s="9"/>
      <c r="L12" s="9"/>
      <c r="M12" s="9" t="s">
        <v>28</v>
      </c>
      <c r="N12" s="9"/>
      <c r="O12" s="9"/>
      <c r="P12" s="9"/>
      <c r="Q12" s="9"/>
    </row>
    <row r="13" spans="1:17" ht="12.75">
      <c r="A13" s="11">
        <v>1</v>
      </c>
      <c r="B13" s="11">
        <v>2</v>
      </c>
      <c r="C13" s="12">
        <v>3</v>
      </c>
      <c r="D13" s="11">
        <v>4</v>
      </c>
      <c r="E13" s="12">
        <v>5</v>
      </c>
      <c r="F13" s="12">
        <v>6</v>
      </c>
      <c r="G13" s="11">
        <v>7</v>
      </c>
      <c r="H13" s="11">
        <v>8</v>
      </c>
      <c r="I13" s="11">
        <v>9</v>
      </c>
      <c r="J13" s="12">
        <v>10</v>
      </c>
      <c r="K13" s="12">
        <v>11</v>
      </c>
      <c r="L13" s="11">
        <v>12</v>
      </c>
      <c r="M13" s="11">
        <v>13</v>
      </c>
      <c r="N13" s="11">
        <v>14</v>
      </c>
      <c r="O13" s="12">
        <v>15</v>
      </c>
      <c r="P13" s="12">
        <v>16</v>
      </c>
      <c r="Q13" s="11">
        <v>17</v>
      </c>
    </row>
    <row r="14" spans="1:17" ht="36">
      <c r="A14" s="13" t="s">
        <v>29</v>
      </c>
      <c r="B14" s="14" t="s">
        <v>30</v>
      </c>
      <c r="C14" s="61" t="s">
        <v>31</v>
      </c>
      <c r="D14" s="61"/>
      <c r="E14" s="16">
        <f aca="true" t="shared" si="0" ref="E14:P14">E18+E26+E35+E46+E54</f>
        <v>72532830</v>
      </c>
      <c r="F14" s="16">
        <f t="shared" si="0"/>
        <v>16626544</v>
      </c>
      <c r="G14" s="16">
        <f t="shared" si="0"/>
        <v>55906286</v>
      </c>
      <c r="H14" s="16">
        <f t="shared" si="0"/>
        <v>6302308</v>
      </c>
      <c r="I14" s="16">
        <f t="shared" si="0"/>
        <v>3689308</v>
      </c>
      <c r="J14" s="16">
        <f t="shared" si="0"/>
        <v>0</v>
      </c>
      <c r="K14" s="16">
        <f t="shared" si="0"/>
        <v>0</v>
      </c>
      <c r="L14" s="16">
        <f t="shared" si="0"/>
        <v>3669308</v>
      </c>
      <c r="M14" s="16">
        <f t="shared" si="0"/>
        <v>2613000</v>
      </c>
      <c r="N14" s="16">
        <f t="shared" si="0"/>
        <v>2613000</v>
      </c>
      <c r="O14" s="16">
        <f t="shared" si="0"/>
        <v>0</v>
      </c>
      <c r="P14" s="16">
        <f t="shared" si="0"/>
        <v>0</v>
      </c>
      <c r="Q14" s="16">
        <v>0</v>
      </c>
    </row>
    <row r="15" spans="1:17" ht="96">
      <c r="A15" s="62" t="s">
        <v>32</v>
      </c>
      <c r="B15" s="17" t="s">
        <v>33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56">
      <c r="A16" s="62"/>
      <c r="B16" s="18" t="s">
        <v>34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96">
      <c r="A17" s="62"/>
      <c r="B17" s="19" t="s">
        <v>35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44">
      <c r="A18" s="62"/>
      <c r="B18" s="20" t="s">
        <v>36</v>
      </c>
      <c r="C18" s="15"/>
      <c r="D18" s="21" t="s">
        <v>37</v>
      </c>
      <c r="E18" s="22">
        <f>SUM(E19:E22)</f>
        <v>5885828</v>
      </c>
      <c r="F18" s="22">
        <f>SUM(F19:F22)</f>
        <v>1558933</v>
      </c>
      <c r="G18" s="22">
        <f>SUM(G19:G22)</f>
        <v>4326895</v>
      </c>
      <c r="H18" s="15">
        <f>I18+M18</f>
        <v>1457231</v>
      </c>
      <c r="I18" s="23">
        <v>439308</v>
      </c>
      <c r="J18" s="15">
        <v>0</v>
      </c>
      <c r="K18" s="15">
        <v>0</v>
      </c>
      <c r="L18" s="23">
        <v>439308</v>
      </c>
      <c r="M18" s="23">
        <v>1017923</v>
      </c>
      <c r="N18" s="23">
        <v>1017923</v>
      </c>
      <c r="O18" s="15">
        <v>0</v>
      </c>
      <c r="P18" s="15">
        <v>0</v>
      </c>
      <c r="Q18" s="15">
        <v>0</v>
      </c>
    </row>
    <row r="19" spans="1:17" ht="24">
      <c r="A19" s="62"/>
      <c r="B19" s="21" t="s">
        <v>38</v>
      </c>
      <c r="C19" s="24"/>
      <c r="D19" s="25"/>
      <c r="E19" s="15">
        <f>F19+G19</f>
        <v>23529</v>
      </c>
      <c r="F19" s="15">
        <v>5935</v>
      </c>
      <c r="G19" s="15">
        <v>17594</v>
      </c>
      <c r="H19" s="26"/>
      <c r="I19" s="27"/>
      <c r="J19" s="26"/>
      <c r="K19" s="27"/>
      <c r="L19" s="26"/>
      <c r="M19" s="27"/>
      <c r="N19" s="26"/>
      <c r="O19" s="27"/>
      <c r="P19" s="26"/>
      <c r="Q19" s="27"/>
    </row>
    <row r="20" spans="1:17" ht="12.75">
      <c r="A20" s="62"/>
      <c r="B20" s="19">
        <v>2005</v>
      </c>
      <c r="C20" s="28"/>
      <c r="D20" s="29"/>
      <c r="E20" s="15">
        <f>F20+G20</f>
        <v>2547</v>
      </c>
      <c r="F20" s="15">
        <v>637</v>
      </c>
      <c r="G20" s="23">
        <v>1910</v>
      </c>
      <c r="H20" s="30"/>
      <c r="I20" s="31"/>
      <c r="J20" s="30"/>
      <c r="K20" s="31"/>
      <c r="L20" s="30"/>
      <c r="M20" s="31"/>
      <c r="N20" s="30"/>
      <c r="O20" s="31"/>
      <c r="P20" s="30"/>
      <c r="Q20" s="31"/>
    </row>
    <row r="21" spans="1:17" ht="12.75">
      <c r="A21" s="62"/>
      <c r="B21" s="19">
        <v>2006</v>
      </c>
      <c r="C21" s="28"/>
      <c r="D21" s="29"/>
      <c r="E21" s="15">
        <f>F21+G21</f>
        <v>4402521</v>
      </c>
      <c r="F21" s="23">
        <v>1113053</v>
      </c>
      <c r="G21" s="23">
        <v>3289468</v>
      </c>
      <c r="H21" s="30"/>
      <c r="I21" s="31"/>
      <c r="J21" s="30"/>
      <c r="K21" s="31"/>
      <c r="L21" s="30"/>
      <c r="M21" s="31"/>
      <c r="N21" s="30"/>
      <c r="O21" s="31"/>
      <c r="P21" s="30"/>
      <c r="Q21" s="31"/>
    </row>
    <row r="22" spans="1:17" ht="12.75">
      <c r="A22" s="62"/>
      <c r="B22" s="19">
        <v>2007</v>
      </c>
      <c r="C22" s="32"/>
      <c r="D22" s="33"/>
      <c r="E22" s="15">
        <f>F22+G22</f>
        <v>1457231</v>
      </c>
      <c r="F22" s="23">
        <v>439308</v>
      </c>
      <c r="G22" s="23">
        <v>1017923</v>
      </c>
      <c r="H22" s="34"/>
      <c r="I22" s="35"/>
      <c r="J22" s="34"/>
      <c r="K22" s="35"/>
      <c r="L22" s="34"/>
      <c r="M22" s="35"/>
      <c r="N22" s="34"/>
      <c r="O22" s="35"/>
      <c r="P22" s="34"/>
      <c r="Q22" s="35"/>
    </row>
    <row r="23" spans="1:17" ht="120">
      <c r="A23" s="58" t="s">
        <v>39</v>
      </c>
      <c r="B23" s="17" t="s">
        <v>40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84">
      <c r="A24" s="58"/>
      <c r="B24" s="19" t="s">
        <v>41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08">
      <c r="A25" s="58"/>
      <c r="B25" s="19" t="s">
        <v>42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16">
      <c r="A26" s="58"/>
      <c r="B26" s="36" t="s">
        <v>43</v>
      </c>
      <c r="C26" s="15"/>
      <c r="D26" s="21" t="s">
        <v>37</v>
      </c>
      <c r="E26" s="22">
        <f>SUM(E27:E31)</f>
        <v>6392002</v>
      </c>
      <c r="F26" s="22">
        <f>SUM(F27:F31)</f>
        <v>2612818</v>
      </c>
      <c r="G26" s="22">
        <f>SUM(G27:G31)</f>
        <v>3779184</v>
      </c>
      <c r="H26" s="15">
        <f>I26+M26</f>
        <v>2465000</v>
      </c>
      <c r="I26" s="15">
        <f>SUM(J26:L26)</f>
        <v>2465000</v>
      </c>
      <c r="J26" s="15">
        <v>0</v>
      </c>
      <c r="K26" s="15">
        <v>0</v>
      </c>
      <c r="L26" s="15">
        <f>F30</f>
        <v>2465000</v>
      </c>
      <c r="M26" s="15">
        <f>SUM(N26:Q26)</f>
        <v>0</v>
      </c>
      <c r="N26" s="15">
        <f>G30</f>
        <v>0</v>
      </c>
      <c r="O26" s="15">
        <v>0</v>
      </c>
      <c r="P26" s="15">
        <v>0</v>
      </c>
      <c r="Q26" s="15">
        <v>0</v>
      </c>
    </row>
    <row r="27" spans="1:17" ht="24">
      <c r="A27" s="58"/>
      <c r="B27" s="21" t="s">
        <v>38</v>
      </c>
      <c r="C27" s="24"/>
      <c r="D27" s="37"/>
      <c r="E27" s="15">
        <f>F27+G27</f>
        <v>3608</v>
      </c>
      <c r="F27" s="15">
        <v>3608</v>
      </c>
      <c r="G27" s="15">
        <v>0</v>
      </c>
      <c r="H27" s="24"/>
      <c r="I27" s="27"/>
      <c r="J27" s="26"/>
      <c r="K27" s="27"/>
      <c r="L27" s="26"/>
      <c r="M27" s="27"/>
      <c r="N27" s="26"/>
      <c r="O27" s="27"/>
      <c r="P27" s="26"/>
      <c r="Q27" s="27"/>
    </row>
    <row r="28" spans="1:17" ht="12.75">
      <c r="A28" s="58"/>
      <c r="B28" s="19">
        <v>2005</v>
      </c>
      <c r="C28" s="28"/>
      <c r="D28" s="38"/>
      <c r="E28" s="15">
        <f>F28+G28</f>
        <v>48717</v>
      </c>
      <c r="F28" s="15">
        <v>48717</v>
      </c>
      <c r="G28" s="15">
        <v>0</v>
      </c>
      <c r="H28" s="28"/>
      <c r="I28" s="31"/>
      <c r="J28" s="30"/>
      <c r="K28" s="31"/>
      <c r="L28" s="30"/>
      <c r="M28" s="31"/>
      <c r="N28" s="30"/>
      <c r="O28" s="31"/>
      <c r="P28" s="30"/>
      <c r="Q28" s="31"/>
    </row>
    <row r="29" spans="1:17" ht="12.75">
      <c r="A29" s="58"/>
      <c r="B29" s="19">
        <v>2006</v>
      </c>
      <c r="C29" s="28"/>
      <c r="D29" s="38"/>
      <c r="E29" s="15">
        <f>F29+G29</f>
        <v>60493</v>
      </c>
      <c r="F29" s="15">
        <v>60493</v>
      </c>
      <c r="G29" s="15">
        <v>0</v>
      </c>
      <c r="H29" s="28"/>
      <c r="I29" s="31"/>
      <c r="J29" s="30"/>
      <c r="K29" s="31"/>
      <c r="L29" s="30"/>
      <c r="M29" s="31"/>
      <c r="N29" s="30"/>
      <c r="O29" s="31"/>
      <c r="P29" s="30"/>
      <c r="Q29" s="31"/>
    </row>
    <row r="30" spans="1:17" ht="12.75">
      <c r="A30" s="58"/>
      <c r="B30" s="19">
        <v>2007</v>
      </c>
      <c r="C30" s="28"/>
      <c r="D30" s="38"/>
      <c r="E30" s="23">
        <v>2465000</v>
      </c>
      <c r="F30" s="15">
        <v>2465000</v>
      </c>
      <c r="G30" s="15">
        <v>0</v>
      </c>
      <c r="H30" s="28"/>
      <c r="I30" s="31"/>
      <c r="J30" s="30"/>
      <c r="K30" s="31"/>
      <c r="L30" s="30"/>
      <c r="M30" s="31"/>
      <c r="N30" s="30"/>
      <c r="O30" s="31"/>
      <c r="P30" s="30"/>
      <c r="Q30" s="31"/>
    </row>
    <row r="31" spans="1:17" ht="12.75">
      <c r="A31" s="58"/>
      <c r="B31" s="19">
        <v>2008</v>
      </c>
      <c r="C31" s="32"/>
      <c r="D31" s="39"/>
      <c r="E31" s="23">
        <v>3814184</v>
      </c>
      <c r="F31" s="23">
        <v>35000</v>
      </c>
      <c r="G31" s="23">
        <v>3779184</v>
      </c>
      <c r="H31" s="32"/>
      <c r="I31" s="35"/>
      <c r="J31" s="34"/>
      <c r="K31" s="35"/>
      <c r="L31" s="34"/>
      <c r="M31" s="35"/>
      <c r="N31" s="34"/>
      <c r="O31" s="35"/>
      <c r="P31" s="34"/>
      <c r="Q31" s="35"/>
    </row>
    <row r="32" spans="1:17" ht="120">
      <c r="A32" s="59" t="s">
        <v>44</v>
      </c>
      <c r="B32" s="17" t="s">
        <v>45</v>
      </c>
      <c r="C32" s="24"/>
      <c r="D32" s="40"/>
      <c r="E32" s="26"/>
      <c r="F32" s="26"/>
      <c r="G32" s="40"/>
      <c r="H32" s="40"/>
      <c r="I32" s="26"/>
      <c r="J32" s="26"/>
      <c r="K32" s="26"/>
      <c r="L32" s="26"/>
      <c r="M32" s="26"/>
      <c r="N32" s="26"/>
      <c r="O32" s="26"/>
      <c r="P32" s="26"/>
      <c r="Q32" s="41"/>
    </row>
    <row r="33" spans="1:17" ht="60">
      <c r="A33" s="59"/>
      <c r="B33" s="19" t="s">
        <v>46</v>
      </c>
      <c r="C33" s="28"/>
      <c r="D33" s="42"/>
      <c r="E33" s="30"/>
      <c r="F33" s="30"/>
      <c r="G33" s="42"/>
      <c r="H33" s="42"/>
      <c r="I33" s="42"/>
      <c r="J33" s="30"/>
      <c r="K33" s="30"/>
      <c r="L33" s="42"/>
      <c r="M33" s="42"/>
      <c r="N33" s="42"/>
      <c r="O33" s="30"/>
      <c r="P33" s="30"/>
      <c r="Q33" s="38"/>
    </row>
    <row r="34" spans="1:17" ht="84">
      <c r="A34" s="59"/>
      <c r="B34" s="19" t="s">
        <v>47</v>
      </c>
      <c r="C34" s="32"/>
      <c r="D34" s="43"/>
      <c r="E34" s="34"/>
      <c r="F34" s="34"/>
      <c r="G34" s="43"/>
      <c r="H34" s="43"/>
      <c r="I34" s="43"/>
      <c r="J34" s="34"/>
      <c r="K34" s="34"/>
      <c r="L34" s="43"/>
      <c r="M34" s="43"/>
      <c r="N34" s="43"/>
      <c r="O34" s="34"/>
      <c r="P34" s="34"/>
      <c r="Q34" s="39"/>
    </row>
    <row r="35" spans="1:17" ht="240">
      <c r="A35" s="59"/>
      <c r="B35" s="20" t="s">
        <v>48</v>
      </c>
      <c r="C35" s="22"/>
      <c r="D35" s="21" t="s">
        <v>49</v>
      </c>
      <c r="E35" s="44">
        <f>SUM(E37:E41)</f>
        <v>23255000</v>
      </c>
      <c r="F35" s="44">
        <f>SUM(F37:F41)</f>
        <v>5813793</v>
      </c>
      <c r="G35" s="44">
        <f>SUM(G37:G41)</f>
        <v>17441207</v>
      </c>
      <c r="H35" s="23">
        <f>E37</f>
        <v>20000</v>
      </c>
      <c r="I35" s="23">
        <f>F37</f>
        <v>20000</v>
      </c>
      <c r="J35" s="15">
        <v>0</v>
      </c>
      <c r="K35" s="15">
        <v>0</v>
      </c>
      <c r="L35" s="23">
        <v>0</v>
      </c>
      <c r="M35" s="23">
        <f>G37</f>
        <v>0</v>
      </c>
      <c r="N35" s="23">
        <f>M35</f>
        <v>0</v>
      </c>
      <c r="O35" s="15">
        <v>0</v>
      </c>
      <c r="P35" s="15">
        <v>0</v>
      </c>
      <c r="Q35" s="15">
        <v>0</v>
      </c>
    </row>
    <row r="36" spans="1:17" ht="12.75">
      <c r="A36" s="59"/>
      <c r="B36" s="21" t="s">
        <v>50</v>
      </c>
      <c r="C36" s="53"/>
      <c r="D36" s="45"/>
      <c r="E36" s="15"/>
      <c r="F36" s="15"/>
      <c r="G36" s="15"/>
      <c r="H36" s="56"/>
      <c r="I36" s="56"/>
      <c r="J36" s="53"/>
      <c r="K36" s="53"/>
      <c r="L36" s="57"/>
      <c r="M36" s="56"/>
      <c r="N36" s="56"/>
      <c r="O36" s="53"/>
      <c r="P36" s="53"/>
      <c r="Q36" s="53"/>
    </row>
    <row r="37" spans="1:17" ht="12.75">
      <c r="A37" s="59"/>
      <c r="B37" s="19">
        <v>2007</v>
      </c>
      <c r="C37" s="53"/>
      <c r="D37" s="45"/>
      <c r="E37" s="23">
        <v>20000</v>
      </c>
      <c r="F37" s="23">
        <v>20000</v>
      </c>
      <c r="G37" s="23">
        <v>0</v>
      </c>
      <c r="H37" s="56"/>
      <c r="I37" s="56"/>
      <c r="J37" s="53"/>
      <c r="K37" s="53"/>
      <c r="L37" s="57"/>
      <c r="M37" s="56"/>
      <c r="N37" s="56"/>
      <c r="O37" s="53"/>
      <c r="P37" s="53"/>
      <c r="Q37" s="53"/>
    </row>
    <row r="38" spans="1:17" ht="12.75">
      <c r="A38" s="59"/>
      <c r="B38" s="19">
        <v>2008</v>
      </c>
      <c r="C38" s="53"/>
      <c r="D38" s="45"/>
      <c r="E38" s="23">
        <v>3397900</v>
      </c>
      <c r="F38" s="23">
        <v>1028920</v>
      </c>
      <c r="G38" s="23">
        <v>2368980</v>
      </c>
      <c r="H38" s="56"/>
      <c r="I38" s="56"/>
      <c r="J38" s="53"/>
      <c r="K38" s="53"/>
      <c r="L38" s="57"/>
      <c r="M38" s="56"/>
      <c r="N38" s="56"/>
      <c r="O38" s="53"/>
      <c r="P38" s="53"/>
      <c r="Q38" s="53"/>
    </row>
    <row r="39" spans="1:17" ht="12.75">
      <c r="A39" s="59"/>
      <c r="B39" s="19">
        <v>2009</v>
      </c>
      <c r="C39" s="53"/>
      <c r="D39" s="45"/>
      <c r="E39" s="23">
        <v>6201300</v>
      </c>
      <c r="F39" s="23">
        <v>1489553</v>
      </c>
      <c r="G39" s="23">
        <v>4711747</v>
      </c>
      <c r="H39" s="56"/>
      <c r="I39" s="56"/>
      <c r="J39" s="53"/>
      <c r="K39" s="53"/>
      <c r="L39" s="57"/>
      <c r="M39" s="56"/>
      <c r="N39" s="56"/>
      <c r="O39" s="53"/>
      <c r="P39" s="53"/>
      <c r="Q39" s="53"/>
    </row>
    <row r="40" spans="1:17" ht="12.75">
      <c r="A40" s="59"/>
      <c r="B40" s="19">
        <v>2010</v>
      </c>
      <c r="C40" s="53"/>
      <c r="D40" s="45"/>
      <c r="E40" s="23">
        <v>10465440</v>
      </c>
      <c r="F40" s="23">
        <v>2513799</v>
      </c>
      <c r="G40" s="23">
        <v>7951641</v>
      </c>
      <c r="H40" s="56"/>
      <c r="I40" s="56"/>
      <c r="J40" s="53"/>
      <c r="K40" s="53"/>
      <c r="L40" s="57"/>
      <c r="M40" s="56"/>
      <c r="N40" s="56"/>
      <c r="O40" s="53"/>
      <c r="P40" s="53"/>
      <c r="Q40" s="53"/>
    </row>
    <row r="41" spans="1:17" ht="12.75">
      <c r="A41" s="59"/>
      <c r="B41" s="19">
        <v>2011</v>
      </c>
      <c r="C41" s="53"/>
      <c r="D41" s="45"/>
      <c r="E41" s="23">
        <v>3170360</v>
      </c>
      <c r="F41" s="23">
        <v>761521</v>
      </c>
      <c r="G41" s="23">
        <v>2408839</v>
      </c>
      <c r="H41" s="56"/>
      <c r="I41" s="56"/>
      <c r="J41" s="53"/>
      <c r="K41" s="53"/>
      <c r="L41" s="57"/>
      <c r="M41" s="56"/>
      <c r="N41" s="56"/>
      <c r="O41" s="53"/>
      <c r="P41" s="53"/>
      <c r="Q41" s="53"/>
    </row>
    <row r="42" spans="1:17" ht="12.75">
      <c r="A42" s="59"/>
      <c r="B42" s="10" t="s">
        <v>51</v>
      </c>
      <c r="C42" s="53"/>
      <c r="D42" s="45"/>
      <c r="E42" s="22"/>
      <c r="F42" s="22"/>
      <c r="G42" s="22"/>
      <c r="H42" s="56"/>
      <c r="I42" s="56"/>
      <c r="J42" s="53"/>
      <c r="K42" s="53"/>
      <c r="L42" s="57"/>
      <c r="M42" s="56"/>
      <c r="N42" s="56"/>
      <c r="O42" s="53"/>
      <c r="P42" s="53"/>
      <c r="Q42" s="53"/>
    </row>
    <row r="43" spans="1:17" ht="120">
      <c r="A43" s="54" t="s">
        <v>52</v>
      </c>
      <c r="B43" s="17" t="s">
        <v>40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ht="84">
      <c r="A44" s="54"/>
      <c r="B44" s="19" t="s">
        <v>41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96">
      <c r="A45" s="54"/>
      <c r="B45" s="18" t="s">
        <v>35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60">
      <c r="A46" s="54"/>
      <c r="B46" s="36" t="s">
        <v>53</v>
      </c>
      <c r="C46" s="15"/>
      <c r="D46" s="21" t="s">
        <v>37</v>
      </c>
      <c r="E46" s="22">
        <f>SUM(E47:E50)</f>
        <v>10000000</v>
      </c>
      <c r="F46" s="22">
        <f>SUM(F47:F50)</f>
        <v>2500000</v>
      </c>
      <c r="G46" s="22">
        <f>SUM(G47:G50)</f>
        <v>7500000</v>
      </c>
      <c r="H46" s="23">
        <v>2300077</v>
      </c>
      <c r="I46" s="15">
        <v>750000</v>
      </c>
      <c r="J46" s="15">
        <v>0</v>
      </c>
      <c r="K46" s="15">
        <v>0</v>
      </c>
      <c r="L46" s="15">
        <v>750000</v>
      </c>
      <c r="M46" s="23">
        <v>1550077</v>
      </c>
      <c r="N46" s="23">
        <v>1550077</v>
      </c>
      <c r="O46" s="15">
        <v>0</v>
      </c>
      <c r="P46" s="15">
        <v>0</v>
      </c>
      <c r="Q46" s="15">
        <v>0</v>
      </c>
    </row>
    <row r="47" spans="1:17" ht="24">
      <c r="A47" s="54"/>
      <c r="B47" s="21" t="s">
        <v>54</v>
      </c>
      <c r="C47" s="24"/>
      <c r="D47" s="25"/>
      <c r="E47" s="15">
        <f>F47+G47</f>
        <v>2300077</v>
      </c>
      <c r="F47" s="15">
        <v>750000</v>
      </c>
      <c r="G47" s="23">
        <v>1550077</v>
      </c>
      <c r="H47" s="26"/>
      <c r="I47" s="27"/>
      <c r="J47" s="26"/>
      <c r="K47" s="27"/>
      <c r="L47" s="26"/>
      <c r="M47" s="27"/>
      <c r="N47" s="26" t="s">
        <v>55</v>
      </c>
      <c r="O47" s="27"/>
      <c r="P47" s="26"/>
      <c r="Q47" s="27"/>
    </row>
    <row r="48" spans="1:17" ht="12.75">
      <c r="A48" s="54"/>
      <c r="B48" s="19">
        <v>2008</v>
      </c>
      <c r="C48" s="28"/>
      <c r="D48" s="29"/>
      <c r="E48" s="23">
        <v>7699923</v>
      </c>
      <c r="F48" s="23">
        <v>1750000</v>
      </c>
      <c r="G48" s="23">
        <v>5949923</v>
      </c>
      <c r="H48" s="30"/>
      <c r="I48" s="31"/>
      <c r="J48" s="30"/>
      <c r="K48" s="31"/>
      <c r="L48" s="30"/>
      <c r="M48" s="31"/>
      <c r="N48" s="30"/>
      <c r="O48" s="31"/>
      <c r="P48" s="30"/>
      <c r="Q48" s="31"/>
    </row>
    <row r="49" spans="1:17" ht="12.75">
      <c r="A49" s="54"/>
      <c r="B49" s="19">
        <v>2009</v>
      </c>
      <c r="C49" s="28"/>
      <c r="D49" s="29"/>
      <c r="E49" s="23">
        <v>0</v>
      </c>
      <c r="F49" s="23">
        <v>0</v>
      </c>
      <c r="G49" s="23">
        <v>0</v>
      </c>
      <c r="H49" s="30"/>
      <c r="I49" s="31"/>
      <c r="J49" s="30"/>
      <c r="K49" s="31"/>
      <c r="L49" s="30"/>
      <c r="M49" s="31"/>
      <c r="N49" s="30"/>
      <c r="O49" s="31"/>
      <c r="P49" s="30"/>
      <c r="Q49" s="31"/>
    </row>
    <row r="50" spans="1:17" ht="12.75">
      <c r="A50" s="54"/>
      <c r="B50" s="21" t="s">
        <v>51</v>
      </c>
      <c r="C50" s="32"/>
      <c r="D50" s="33"/>
      <c r="E50" s="15"/>
      <c r="F50" s="23"/>
      <c r="G50" s="23"/>
      <c r="H50" s="34"/>
      <c r="I50" s="35"/>
      <c r="J50" s="34"/>
      <c r="K50" s="35"/>
      <c r="L50" s="34"/>
      <c r="M50" s="35"/>
      <c r="N50" s="34"/>
      <c r="O50" s="35"/>
      <c r="P50" s="34"/>
      <c r="Q50" s="35"/>
    </row>
    <row r="51" spans="1:17" ht="120">
      <c r="A51" s="54" t="s">
        <v>56</v>
      </c>
      <c r="B51" s="17" t="s">
        <v>40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ht="84">
      <c r="A52" s="54"/>
      <c r="B52" s="19" t="s">
        <v>41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96">
      <c r="A53" s="54"/>
      <c r="B53" s="19" t="s">
        <v>35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60">
      <c r="A54" s="54"/>
      <c r="B54" s="20" t="s">
        <v>57</v>
      </c>
      <c r="C54" s="15"/>
      <c r="D54" s="21" t="s">
        <v>58</v>
      </c>
      <c r="E54" s="22">
        <f>SUM(E55:E59)</f>
        <v>27000000</v>
      </c>
      <c r="F54" s="22">
        <f>SUM(F55:F59)</f>
        <v>4141000</v>
      </c>
      <c r="G54" s="22">
        <f>SUM(G55:G59)</f>
        <v>22859000</v>
      </c>
      <c r="H54" s="15">
        <f>I54+M54</f>
        <v>60000</v>
      </c>
      <c r="I54" s="15">
        <f>F56</f>
        <v>15000</v>
      </c>
      <c r="J54" s="15">
        <v>0</v>
      </c>
      <c r="K54" s="15">
        <v>0</v>
      </c>
      <c r="L54" s="23">
        <v>15000</v>
      </c>
      <c r="M54" s="15">
        <f>SUM(N54:Q54)</f>
        <v>45000</v>
      </c>
      <c r="N54" s="15">
        <f>G56</f>
        <v>45000</v>
      </c>
      <c r="O54" s="15">
        <v>0</v>
      </c>
      <c r="P54" s="15">
        <v>0</v>
      </c>
      <c r="Q54" s="15">
        <v>0</v>
      </c>
    </row>
    <row r="55" spans="1:17" ht="12.75">
      <c r="A55" s="54"/>
      <c r="B55" s="21" t="s">
        <v>50</v>
      </c>
      <c r="C55" s="24"/>
      <c r="D55" s="25"/>
      <c r="E55" s="15"/>
      <c r="F55" s="15"/>
      <c r="G55" s="15"/>
      <c r="H55" s="26"/>
      <c r="I55" s="27"/>
      <c r="J55" s="26"/>
      <c r="K55" s="27"/>
      <c r="L55" s="26"/>
      <c r="M55" s="27"/>
      <c r="N55" s="26"/>
      <c r="O55" s="27"/>
      <c r="P55" s="26"/>
      <c r="Q55" s="27"/>
    </row>
    <row r="56" spans="1:17" ht="12.75">
      <c r="A56" s="54"/>
      <c r="B56" s="19">
        <v>2007</v>
      </c>
      <c r="C56" s="46"/>
      <c r="D56" s="47"/>
      <c r="E56" s="23">
        <v>60000</v>
      </c>
      <c r="F56" s="23">
        <v>15000</v>
      </c>
      <c r="G56" s="23">
        <v>45000</v>
      </c>
      <c r="H56" s="48"/>
      <c r="I56" s="49"/>
      <c r="J56" s="50"/>
      <c r="K56" s="51"/>
      <c r="L56" s="52"/>
      <c r="M56" s="49"/>
      <c r="N56" s="48"/>
      <c r="O56" s="51"/>
      <c r="P56" s="50"/>
      <c r="Q56" s="51"/>
    </row>
    <row r="57" spans="1:17" ht="12.75">
      <c r="A57" s="54"/>
      <c r="B57" s="19">
        <v>2008</v>
      </c>
      <c r="C57" s="46"/>
      <c r="D57" s="47"/>
      <c r="E57" s="23">
        <v>4000000</v>
      </c>
      <c r="F57" s="23">
        <v>685000</v>
      </c>
      <c r="G57" s="23">
        <v>3315000</v>
      </c>
      <c r="H57" s="48"/>
      <c r="I57" s="49"/>
      <c r="J57" s="50"/>
      <c r="K57" s="51"/>
      <c r="L57" s="52"/>
      <c r="M57" s="49"/>
      <c r="N57" s="48"/>
      <c r="O57" s="51"/>
      <c r="P57" s="50"/>
      <c r="Q57" s="51"/>
    </row>
    <row r="58" spans="1:17" ht="12.75">
      <c r="A58" s="54"/>
      <c r="B58" s="19">
        <v>2009</v>
      </c>
      <c r="C58" s="46"/>
      <c r="D58" s="47"/>
      <c r="E58" s="23">
        <v>22940000</v>
      </c>
      <c r="F58" s="23">
        <v>3441000</v>
      </c>
      <c r="G58" s="23">
        <v>19499000</v>
      </c>
      <c r="H58" s="48"/>
      <c r="I58" s="49"/>
      <c r="J58" s="50"/>
      <c r="K58" s="51"/>
      <c r="L58" s="52"/>
      <c r="M58" s="49"/>
      <c r="N58" s="48"/>
      <c r="O58" s="51"/>
      <c r="P58" s="50"/>
      <c r="Q58" s="51"/>
    </row>
    <row r="59" spans="1:17" ht="12.75">
      <c r="A59" s="54"/>
      <c r="B59" s="19"/>
      <c r="C59" s="46"/>
      <c r="D59" s="47"/>
      <c r="E59" s="15"/>
      <c r="F59" s="23"/>
      <c r="G59" s="23"/>
      <c r="H59" s="48"/>
      <c r="I59" s="49"/>
      <c r="J59" s="50"/>
      <c r="K59" s="51"/>
      <c r="L59" s="52"/>
      <c r="M59" s="49"/>
      <c r="N59" s="48"/>
      <c r="O59" s="51"/>
      <c r="P59" s="50"/>
      <c r="Q59" s="51"/>
    </row>
  </sheetData>
  <sheetProtection/>
  <mergeCells count="41">
    <mergeCell ref="D6:D11"/>
    <mergeCell ref="E6:E11"/>
    <mergeCell ref="F6:G6"/>
    <mergeCell ref="H6:Q6"/>
    <mergeCell ref="M9:Q9"/>
    <mergeCell ref="I10:I11"/>
    <mergeCell ref="J10:L10"/>
    <mergeCell ref="M10:M11"/>
    <mergeCell ref="Q1:Q5"/>
    <mergeCell ref="A3:P3"/>
    <mergeCell ref="A4:P4"/>
    <mergeCell ref="A6:A11"/>
    <mergeCell ref="B6:B11"/>
    <mergeCell ref="C6:C11"/>
    <mergeCell ref="N10:Q10"/>
    <mergeCell ref="C14:D14"/>
    <mergeCell ref="A15:A22"/>
    <mergeCell ref="C15:Q17"/>
    <mergeCell ref="F7:F11"/>
    <mergeCell ref="G7:G11"/>
    <mergeCell ref="H7:Q7"/>
    <mergeCell ref="H8:H11"/>
    <mergeCell ref="I8:Q8"/>
    <mergeCell ref="I9:L9"/>
    <mergeCell ref="J36:J42"/>
    <mergeCell ref="K36:K42"/>
    <mergeCell ref="L36:L42"/>
    <mergeCell ref="A23:A31"/>
    <mergeCell ref="A32:A42"/>
    <mergeCell ref="C36:C42"/>
    <mergeCell ref="H36:H42"/>
    <mergeCell ref="Q36:Q42"/>
    <mergeCell ref="A43:A50"/>
    <mergeCell ref="C43:Q45"/>
    <mergeCell ref="A51:A59"/>
    <mergeCell ref="C51:Q53"/>
    <mergeCell ref="M36:M42"/>
    <mergeCell ref="N36:N42"/>
    <mergeCell ref="O36:O42"/>
    <mergeCell ref="P36:P42"/>
    <mergeCell ref="I36:I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Aneta Kossut</cp:lastModifiedBy>
  <dcterms:created xsi:type="dcterms:W3CDTF">2007-11-09T08:47:01Z</dcterms:created>
  <dcterms:modified xsi:type="dcterms:W3CDTF">2007-11-13T18:13:55Z</dcterms:modified>
  <cp:category/>
  <cp:version/>
  <cp:contentType/>
  <cp:contentStatus/>
</cp:coreProperties>
</file>